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365-my.sharepoint.com/personal/timothy_williams_traviscountytx_gov/Documents/Desktop/"/>
    </mc:Choice>
  </mc:AlternateContent>
  <xr:revisionPtr revIDLastSave="0" documentId="8_{D53B4D4E-D03F-4A22-A2E6-26E84C563707}" xr6:coauthVersionLast="47" xr6:coauthVersionMax="47" xr10:uidLastSave="{00000000-0000-0000-0000-000000000000}"/>
  <bookViews>
    <workbookView xWindow="-120" yWindow="-120" windowWidth="19440" windowHeight="11640" xr2:uid="{E7591D2E-925C-4FEE-A71C-53AB42045707}"/>
  </bookViews>
  <sheets>
    <sheet name="working" sheetId="1" r:id="rId1"/>
  </sheets>
  <definedNames>
    <definedName name="_xlnm._FilterDatabase" localSheetId="0" hidden="1">working!$A$1:$Z$140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40" i="1" l="1"/>
  <c r="Q140" i="1"/>
  <c r="T140" i="1" s="1"/>
  <c r="N140" i="1"/>
  <c r="J140" i="1"/>
  <c r="X139" i="1"/>
  <c r="Q139" i="1"/>
  <c r="T139" i="1" s="1"/>
  <c r="N139" i="1"/>
  <c r="J139" i="1"/>
  <c r="X118" i="1"/>
  <c r="Q118" i="1"/>
  <c r="T118" i="1" s="1"/>
  <c r="N118" i="1"/>
  <c r="J118" i="1"/>
  <c r="X117" i="1"/>
  <c r="Q117" i="1"/>
  <c r="T117" i="1" s="1"/>
  <c r="N117" i="1"/>
  <c r="J117" i="1"/>
  <c r="X116" i="1"/>
  <c r="Q116" i="1"/>
  <c r="T116" i="1" s="1"/>
  <c r="N116" i="1"/>
  <c r="J116" i="1"/>
  <c r="X138" i="1"/>
  <c r="Q138" i="1"/>
  <c r="T138" i="1" s="1"/>
  <c r="N138" i="1"/>
  <c r="J138" i="1"/>
  <c r="X115" i="1"/>
  <c r="Q115" i="1"/>
  <c r="T115" i="1" s="1"/>
  <c r="N115" i="1"/>
  <c r="J115" i="1"/>
  <c r="X114" i="1"/>
  <c r="Q114" i="1"/>
  <c r="T114" i="1" s="1"/>
  <c r="N114" i="1"/>
  <c r="J114" i="1"/>
  <c r="X124" i="1"/>
  <c r="Q124" i="1"/>
  <c r="T124" i="1" s="1"/>
  <c r="N124" i="1"/>
  <c r="J124" i="1"/>
  <c r="X113" i="1"/>
  <c r="Q113" i="1"/>
  <c r="T113" i="1" s="1"/>
  <c r="N113" i="1"/>
  <c r="J113" i="1"/>
  <c r="X112" i="1"/>
  <c r="Q112" i="1"/>
  <c r="T112" i="1" s="1"/>
  <c r="N112" i="1"/>
  <c r="J112" i="1"/>
  <c r="X137" i="1"/>
  <c r="Q137" i="1"/>
  <c r="T137" i="1" s="1"/>
  <c r="N137" i="1"/>
  <c r="J137" i="1"/>
  <c r="X111" i="1"/>
  <c r="Q111" i="1"/>
  <c r="T111" i="1" s="1"/>
  <c r="N111" i="1"/>
  <c r="J111" i="1"/>
  <c r="X136" i="1"/>
  <c r="Q136" i="1"/>
  <c r="T136" i="1" s="1"/>
  <c r="N136" i="1"/>
  <c r="J136" i="1"/>
  <c r="X110" i="1"/>
  <c r="Q110" i="1"/>
  <c r="T110" i="1" s="1"/>
  <c r="N110" i="1"/>
  <c r="J110" i="1"/>
  <c r="X109" i="1"/>
  <c r="Q109" i="1"/>
  <c r="T109" i="1" s="1"/>
  <c r="N109" i="1"/>
  <c r="J109" i="1"/>
  <c r="X134" i="1"/>
  <c r="Q134" i="1"/>
  <c r="T134" i="1" s="1"/>
  <c r="N134" i="1"/>
  <c r="J134" i="1"/>
  <c r="X108" i="1"/>
  <c r="Q108" i="1"/>
  <c r="T108" i="1" s="1"/>
  <c r="N108" i="1"/>
  <c r="J108" i="1"/>
  <c r="X107" i="1"/>
  <c r="Q107" i="1"/>
  <c r="T107" i="1" s="1"/>
  <c r="N107" i="1"/>
  <c r="J107" i="1"/>
  <c r="X133" i="1"/>
  <c r="Q133" i="1"/>
  <c r="T133" i="1" s="1"/>
  <c r="N133" i="1"/>
  <c r="J133" i="1"/>
  <c r="X106" i="1"/>
  <c r="Q106" i="1"/>
  <c r="T106" i="1" s="1"/>
  <c r="N106" i="1"/>
  <c r="J106" i="1"/>
  <c r="X131" i="1"/>
  <c r="Q131" i="1"/>
  <c r="T131" i="1" s="1"/>
  <c r="N131" i="1"/>
  <c r="J131" i="1"/>
  <c r="X130" i="1"/>
  <c r="Q130" i="1"/>
  <c r="T130" i="1" s="1"/>
  <c r="N130" i="1"/>
  <c r="J130" i="1"/>
  <c r="X105" i="1"/>
  <c r="Q105" i="1"/>
  <c r="T105" i="1" s="1"/>
  <c r="N105" i="1"/>
  <c r="J105" i="1"/>
  <c r="X104" i="1"/>
  <c r="Q104" i="1"/>
  <c r="T104" i="1" s="1"/>
  <c r="N104" i="1"/>
  <c r="J104" i="1"/>
  <c r="X103" i="1"/>
  <c r="Q103" i="1"/>
  <c r="T103" i="1" s="1"/>
  <c r="N103" i="1"/>
  <c r="J103" i="1"/>
  <c r="X102" i="1"/>
  <c r="Q102" i="1"/>
  <c r="T102" i="1" s="1"/>
  <c r="N102" i="1"/>
  <c r="J102" i="1"/>
  <c r="X101" i="1"/>
  <c r="Q101" i="1"/>
  <c r="T101" i="1" s="1"/>
  <c r="N101" i="1"/>
  <c r="J101" i="1"/>
  <c r="X100" i="1"/>
  <c r="Q100" i="1"/>
  <c r="T100" i="1" s="1"/>
  <c r="N100" i="1"/>
  <c r="J100" i="1"/>
  <c r="X99" i="1"/>
  <c r="Q99" i="1"/>
  <c r="T99" i="1" s="1"/>
  <c r="N99" i="1"/>
  <c r="J99" i="1"/>
  <c r="X98" i="1"/>
  <c r="Q98" i="1"/>
  <c r="T98" i="1" s="1"/>
  <c r="N98" i="1"/>
  <c r="J98" i="1"/>
  <c r="X97" i="1"/>
  <c r="Q97" i="1"/>
  <c r="T97" i="1" s="1"/>
  <c r="N97" i="1"/>
  <c r="J97" i="1"/>
  <c r="X96" i="1"/>
  <c r="Q96" i="1"/>
  <c r="T96" i="1" s="1"/>
  <c r="N96" i="1"/>
  <c r="J96" i="1"/>
  <c r="S96" i="1" s="1"/>
  <c r="X95" i="1"/>
  <c r="Q95" i="1"/>
  <c r="T95" i="1" s="1"/>
  <c r="N95" i="1"/>
  <c r="J95" i="1"/>
  <c r="X94" i="1"/>
  <c r="Q94" i="1"/>
  <c r="T94" i="1" s="1"/>
  <c r="N94" i="1"/>
  <c r="J94" i="1"/>
  <c r="X93" i="1"/>
  <c r="Q93" i="1"/>
  <c r="T93" i="1" s="1"/>
  <c r="N93" i="1"/>
  <c r="J93" i="1"/>
  <c r="X92" i="1"/>
  <c r="Q92" i="1"/>
  <c r="T92" i="1" s="1"/>
  <c r="N92" i="1"/>
  <c r="J92" i="1"/>
  <c r="X91" i="1"/>
  <c r="Q91" i="1"/>
  <c r="T91" i="1" s="1"/>
  <c r="N91" i="1"/>
  <c r="J91" i="1"/>
  <c r="X90" i="1"/>
  <c r="Q90" i="1"/>
  <c r="T90" i="1" s="1"/>
  <c r="N90" i="1"/>
  <c r="J90" i="1"/>
  <c r="X132" i="1"/>
  <c r="Q132" i="1"/>
  <c r="T132" i="1" s="1"/>
  <c r="N132" i="1"/>
  <c r="J132" i="1"/>
  <c r="X89" i="1"/>
  <c r="Q89" i="1"/>
  <c r="T89" i="1" s="1"/>
  <c r="N89" i="1"/>
  <c r="J89" i="1"/>
  <c r="X88" i="1"/>
  <c r="Q88" i="1"/>
  <c r="T88" i="1" s="1"/>
  <c r="N88" i="1"/>
  <c r="J88" i="1"/>
  <c r="X87" i="1"/>
  <c r="Q87" i="1"/>
  <c r="T87" i="1" s="1"/>
  <c r="N87" i="1"/>
  <c r="J87" i="1"/>
  <c r="X86" i="1"/>
  <c r="Q86" i="1"/>
  <c r="T86" i="1" s="1"/>
  <c r="N86" i="1"/>
  <c r="J86" i="1"/>
  <c r="X85" i="1"/>
  <c r="Q85" i="1"/>
  <c r="T85" i="1" s="1"/>
  <c r="N85" i="1"/>
  <c r="J85" i="1"/>
  <c r="X84" i="1"/>
  <c r="Q84" i="1"/>
  <c r="T84" i="1" s="1"/>
  <c r="N84" i="1"/>
  <c r="J84" i="1"/>
  <c r="X83" i="1"/>
  <c r="Q83" i="1"/>
  <c r="T83" i="1" s="1"/>
  <c r="N83" i="1"/>
  <c r="J83" i="1"/>
  <c r="X82" i="1"/>
  <c r="Q82" i="1"/>
  <c r="T82" i="1" s="1"/>
  <c r="N82" i="1"/>
  <c r="J82" i="1"/>
  <c r="X81" i="1"/>
  <c r="Q81" i="1"/>
  <c r="T81" i="1" s="1"/>
  <c r="N81" i="1"/>
  <c r="J81" i="1"/>
  <c r="X128" i="1"/>
  <c r="Q128" i="1"/>
  <c r="T128" i="1" s="1"/>
  <c r="N128" i="1"/>
  <c r="J128" i="1"/>
  <c r="X127" i="1"/>
  <c r="Q127" i="1"/>
  <c r="T127" i="1" s="1"/>
  <c r="N127" i="1"/>
  <c r="J127" i="1"/>
  <c r="S127" i="1" s="1"/>
  <c r="X80" i="1"/>
  <c r="Q80" i="1"/>
  <c r="T80" i="1" s="1"/>
  <c r="N80" i="1"/>
  <c r="J80" i="1"/>
  <c r="X79" i="1"/>
  <c r="Q79" i="1"/>
  <c r="T79" i="1" s="1"/>
  <c r="N79" i="1"/>
  <c r="J79" i="1"/>
  <c r="S79" i="1" s="1"/>
  <c r="X78" i="1"/>
  <c r="Q78" i="1"/>
  <c r="T78" i="1" s="1"/>
  <c r="N78" i="1"/>
  <c r="J78" i="1"/>
  <c r="X77" i="1"/>
  <c r="Q77" i="1"/>
  <c r="T77" i="1" s="1"/>
  <c r="N77" i="1"/>
  <c r="J77" i="1"/>
  <c r="S77" i="1" s="1"/>
  <c r="X76" i="1"/>
  <c r="Q76" i="1"/>
  <c r="T76" i="1" s="1"/>
  <c r="N76" i="1"/>
  <c r="J76" i="1"/>
  <c r="X75" i="1"/>
  <c r="Q75" i="1"/>
  <c r="T75" i="1" s="1"/>
  <c r="N75" i="1"/>
  <c r="J75" i="1"/>
  <c r="S75" i="1" s="1"/>
  <c r="X74" i="1"/>
  <c r="Q74" i="1"/>
  <c r="T74" i="1" s="1"/>
  <c r="N74" i="1"/>
  <c r="J74" i="1"/>
  <c r="X73" i="1"/>
  <c r="Q73" i="1"/>
  <c r="T73" i="1" s="1"/>
  <c r="N73" i="1"/>
  <c r="J73" i="1"/>
  <c r="X126" i="1"/>
  <c r="Q126" i="1"/>
  <c r="T126" i="1" s="1"/>
  <c r="N126" i="1"/>
  <c r="J126" i="1"/>
  <c r="X72" i="1"/>
  <c r="Q72" i="1"/>
  <c r="T72" i="1" s="1"/>
  <c r="N72" i="1"/>
  <c r="J72" i="1"/>
  <c r="X125" i="1"/>
  <c r="Q125" i="1"/>
  <c r="T125" i="1" s="1"/>
  <c r="N125" i="1"/>
  <c r="J125" i="1"/>
  <c r="X71" i="1"/>
  <c r="Q71" i="1"/>
  <c r="T71" i="1" s="1"/>
  <c r="N71" i="1"/>
  <c r="J71" i="1"/>
  <c r="S71" i="1" s="1"/>
  <c r="X70" i="1"/>
  <c r="Q70" i="1"/>
  <c r="T70" i="1" s="1"/>
  <c r="N70" i="1"/>
  <c r="J70" i="1"/>
  <c r="X69" i="1"/>
  <c r="Q69" i="1"/>
  <c r="T69" i="1" s="1"/>
  <c r="N69" i="1"/>
  <c r="J69" i="1"/>
  <c r="S69" i="1" s="1"/>
  <c r="X68" i="1"/>
  <c r="Q68" i="1"/>
  <c r="T68" i="1" s="1"/>
  <c r="N68" i="1"/>
  <c r="J68" i="1"/>
  <c r="X67" i="1"/>
  <c r="Q67" i="1"/>
  <c r="T67" i="1" s="1"/>
  <c r="N67" i="1"/>
  <c r="J67" i="1"/>
  <c r="X66" i="1"/>
  <c r="Q66" i="1"/>
  <c r="T66" i="1" s="1"/>
  <c r="N66" i="1"/>
  <c r="J66" i="1"/>
  <c r="X65" i="1"/>
  <c r="Q65" i="1"/>
  <c r="T65" i="1" s="1"/>
  <c r="N65" i="1"/>
  <c r="J65" i="1"/>
  <c r="X64" i="1"/>
  <c r="Q64" i="1"/>
  <c r="T64" i="1" s="1"/>
  <c r="N64" i="1"/>
  <c r="J64" i="1"/>
  <c r="X63" i="1"/>
  <c r="Q63" i="1"/>
  <c r="T63" i="1" s="1"/>
  <c r="N63" i="1"/>
  <c r="J63" i="1"/>
  <c r="X62" i="1"/>
  <c r="Q62" i="1"/>
  <c r="T62" i="1" s="1"/>
  <c r="N62" i="1"/>
  <c r="J62" i="1"/>
  <c r="X61" i="1"/>
  <c r="Q61" i="1"/>
  <c r="T61" i="1" s="1"/>
  <c r="N61" i="1"/>
  <c r="J61" i="1"/>
  <c r="X60" i="1"/>
  <c r="Q60" i="1"/>
  <c r="T60" i="1" s="1"/>
  <c r="N60" i="1"/>
  <c r="J60" i="1"/>
  <c r="X59" i="1"/>
  <c r="Q59" i="1"/>
  <c r="T59" i="1" s="1"/>
  <c r="N59" i="1"/>
  <c r="J59" i="1"/>
  <c r="X58" i="1"/>
  <c r="Q58" i="1"/>
  <c r="T58" i="1" s="1"/>
  <c r="N58" i="1"/>
  <c r="J58" i="1"/>
  <c r="X57" i="1"/>
  <c r="Q57" i="1"/>
  <c r="T57" i="1" s="1"/>
  <c r="N57" i="1"/>
  <c r="J57" i="1"/>
  <c r="X56" i="1"/>
  <c r="Q56" i="1"/>
  <c r="T56" i="1" s="1"/>
  <c r="N56" i="1"/>
  <c r="J56" i="1"/>
  <c r="X55" i="1"/>
  <c r="Q55" i="1"/>
  <c r="T55" i="1" s="1"/>
  <c r="N55" i="1"/>
  <c r="J55" i="1"/>
  <c r="X54" i="1"/>
  <c r="Q54" i="1"/>
  <c r="T54" i="1" s="1"/>
  <c r="N54" i="1"/>
  <c r="J54" i="1"/>
  <c r="X53" i="1"/>
  <c r="Q53" i="1"/>
  <c r="T53" i="1" s="1"/>
  <c r="N53" i="1"/>
  <c r="J53" i="1"/>
  <c r="X52" i="1"/>
  <c r="Q52" i="1"/>
  <c r="T52" i="1" s="1"/>
  <c r="N52" i="1"/>
  <c r="J52" i="1"/>
  <c r="X51" i="1"/>
  <c r="Q51" i="1"/>
  <c r="T51" i="1" s="1"/>
  <c r="N51" i="1"/>
  <c r="J51" i="1"/>
  <c r="X50" i="1"/>
  <c r="Q50" i="1"/>
  <c r="T50" i="1" s="1"/>
  <c r="N50" i="1"/>
  <c r="J50" i="1"/>
  <c r="X49" i="1"/>
  <c r="Q49" i="1"/>
  <c r="T49" i="1" s="1"/>
  <c r="N49" i="1"/>
  <c r="J49" i="1"/>
  <c r="X48" i="1"/>
  <c r="Q48" i="1"/>
  <c r="T48" i="1" s="1"/>
  <c r="N48" i="1"/>
  <c r="J48" i="1"/>
  <c r="X47" i="1"/>
  <c r="Q47" i="1"/>
  <c r="T47" i="1" s="1"/>
  <c r="N47" i="1"/>
  <c r="J47" i="1"/>
  <c r="X46" i="1"/>
  <c r="Q46" i="1"/>
  <c r="T46" i="1" s="1"/>
  <c r="N46" i="1"/>
  <c r="J46" i="1"/>
  <c r="X45" i="1"/>
  <c r="Q45" i="1"/>
  <c r="T45" i="1" s="1"/>
  <c r="N45" i="1"/>
  <c r="J45" i="1"/>
  <c r="X44" i="1"/>
  <c r="Q44" i="1"/>
  <c r="T44" i="1" s="1"/>
  <c r="N44" i="1"/>
  <c r="J44" i="1"/>
  <c r="X43" i="1"/>
  <c r="Q43" i="1"/>
  <c r="T43" i="1" s="1"/>
  <c r="N43" i="1"/>
  <c r="J43" i="1"/>
  <c r="X42" i="1"/>
  <c r="Q42" i="1"/>
  <c r="T42" i="1" s="1"/>
  <c r="N42" i="1"/>
  <c r="J42" i="1"/>
  <c r="X41" i="1"/>
  <c r="Q41" i="1"/>
  <c r="T41" i="1" s="1"/>
  <c r="N41" i="1"/>
  <c r="J41" i="1"/>
  <c r="X40" i="1"/>
  <c r="Q40" i="1"/>
  <c r="T40" i="1" s="1"/>
  <c r="N40" i="1"/>
  <c r="J40" i="1"/>
  <c r="X39" i="1"/>
  <c r="Q39" i="1"/>
  <c r="T39" i="1" s="1"/>
  <c r="N39" i="1"/>
  <c r="J39" i="1"/>
  <c r="X38" i="1"/>
  <c r="Q38" i="1"/>
  <c r="T38" i="1" s="1"/>
  <c r="N38" i="1"/>
  <c r="J38" i="1"/>
  <c r="X37" i="1"/>
  <c r="Q37" i="1"/>
  <c r="T37" i="1" s="1"/>
  <c r="N37" i="1"/>
  <c r="J37" i="1"/>
  <c r="X36" i="1"/>
  <c r="Q36" i="1"/>
  <c r="T36" i="1" s="1"/>
  <c r="N36" i="1"/>
  <c r="J36" i="1"/>
  <c r="X129" i="1"/>
  <c r="Q129" i="1"/>
  <c r="T129" i="1" s="1"/>
  <c r="N129" i="1"/>
  <c r="J129" i="1"/>
  <c r="X35" i="1"/>
  <c r="Q35" i="1"/>
  <c r="T35" i="1" s="1"/>
  <c r="N35" i="1"/>
  <c r="J35" i="1"/>
  <c r="X34" i="1"/>
  <c r="Q34" i="1"/>
  <c r="T34" i="1" s="1"/>
  <c r="N34" i="1"/>
  <c r="J34" i="1"/>
  <c r="X33" i="1"/>
  <c r="Q33" i="1"/>
  <c r="T33" i="1" s="1"/>
  <c r="N33" i="1"/>
  <c r="J33" i="1"/>
  <c r="X123" i="1"/>
  <c r="Q123" i="1"/>
  <c r="T123" i="1" s="1"/>
  <c r="N123" i="1"/>
  <c r="J123" i="1"/>
  <c r="X32" i="1"/>
  <c r="Q32" i="1"/>
  <c r="T32" i="1" s="1"/>
  <c r="N32" i="1"/>
  <c r="J32" i="1"/>
  <c r="X31" i="1"/>
  <c r="Q31" i="1"/>
  <c r="T31" i="1" s="1"/>
  <c r="N31" i="1"/>
  <c r="J31" i="1"/>
  <c r="X30" i="1"/>
  <c r="Q30" i="1"/>
  <c r="T30" i="1" s="1"/>
  <c r="N30" i="1"/>
  <c r="J30" i="1"/>
  <c r="X29" i="1"/>
  <c r="Q29" i="1"/>
  <c r="T29" i="1" s="1"/>
  <c r="N29" i="1"/>
  <c r="J29" i="1"/>
  <c r="X28" i="1"/>
  <c r="Q28" i="1"/>
  <c r="T28" i="1" s="1"/>
  <c r="N28" i="1"/>
  <c r="J28" i="1"/>
  <c r="X27" i="1"/>
  <c r="Q27" i="1"/>
  <c r="T27" i="1" s="1"/>
  <c r="N27" i="1"/>
  <c r="J27" i="1"/>
  <c r="X26" i="1"/>
  <c r="Q26" i="1"/>
  <c r="T26" i="1" s="1"/>
  <c r="N26" i="1"/>
  <c r="J26" i="1"/>
  <c r="X25" i="1"/>
  <c r="Q25" i="1"/>
  <c r="T25" i="1" s="1"/>
  <c r="N25" i="1"/>
  <c r="J25" i="1"/>
  <c r="X24" i="1"/>
  <c r="Q24" i="1"/>
  <c r="T24" i="1" s="1"/>
  <c r="N24" i="1"/>
  <c r="J24" i="1"/>
  <c r="X23" i="1"/>
  <c r="Q23" i="1"/>
  <c r="T23" i="1" s="1"/>
  <c r="N23" i="1"/>
  <c r="J23" i="1"/>
  <c r="X22" i="1"/>
  <c r="Q22" i="1"/>
  <c r="T22" i="1" s="1"/>
  <c r="N22" i="1"/>
  <c r="J22" i="1"/>
  <c r="X21" i="1"/>
  <c r="Q21" i="1"/>
  <c r="T21" i="1" s="1"/>
  <c r="N21" i="1"/>
  <c r="J21" i="1"/>
  <c r="X20" i="1"/>
  <c r="Q20" i="1"/>
  <c r="T20" i="1" s="1"/>
  <c r="N20" i="1"/>
  <c r="J20" i="1"/>
  <c r="X19" i="1"/>
  <c r="Q19" i="1"/>
  <c r="T19" i="1" s="1"/>
  <c r="N19" i="1"/>
  <c r="J19" i="1"/>
  <c r="X18" i="1"/>
  <c r="Q18" i="1"/>
  <c r="T18" i="1" s="1"/>
  <c r="N18" i="1"/>
  <c r="J18" i="1"/>
  <c r="X17" i="1"/>
  <c r="Q17" i="1"/>
  <c r="T17" i="1" s="1"/>
  <c r="N17" i="1"/>
  <c r="J17" i="1"/>
  <c r="X16" i="1"/>
  <c r="Q16" i="1"/>
  <c r="T16" i="1" s="1"/>
  <c r="N16" i="1"/>
  <c r="J16" i="1"/>
  <c r="X15" i="1"/>
  <c r="Q15" i="1"/>
  <c r="T15" i="1" s="1"/>
  <c r="N15" i="1"/>
  <c r="J15" i="1"/>
  <c r="X14" i="1"/>
  <c r="Q14" i="1"/>
  <c r="T14" i="1" s="1"/>
  <c r="N14" i="1"/>
  <c r="J14" i="1"/>
  <c r="X13" i="1"/>
  <c r="Q13" i="1"/>
  <c r="T13" i="1" s="1"/>
  <c r="N13" i="1"/>
  <c r="J13" i="1"/>
  <c r="X122" i="1"/>
  <c r="Q122" i="1"/>
  <c r="T122" i="1" s="1"/>
  <c r="N122" i="1"/>
  <c r="J122" i="1"/>
  <c r="X12" i="1"/>
  <c r="Q12" i="1"/>
  <c r="T12" i="1" s="1"/>
  <c r="N12" i="1"/>
  <c r="J12" i="1"/>
  <c r="X11" i="1"/>
  <c r="Q11" i="1"/>
  <c r="T11" i="1" s="1"/>
  <c r="N11" i="1"/>
  <c r="J11" i="1"/>
  <c r="X10" i="1"/>
  <c r="Q10" i="1"/>
  <c r="T10" i="1" s="1"/>
  <c r="N10" i="1"/>
  <c r="J10" i="1"/>
  <c r="X9" i="1"/>
  <c r="Q9" i="1"/>
  <c r="T9" i="1" s="1"/>
  <c r="N9" i="1"/>
  <c r="J9" i="1"/>
  <c r="X135" i="1"/>
  <c r="Q135" i="1"/>
  <c r="T135" i="1" s="1"/>
  <c r="N135" i="1"/>
  <c r="J135" i="1"/>
  <c r="X8" i="1"/>
  <c r="Q8" i="1"/>
  <c r="T8" i="1" s="1"/>
  <c r="N8" i="1"/>
  <c r="J8" i="1"/>
  <c r="X7" i="1"/>
  <c r="Q7" i="1"/>
  <c r="T7" i="1" s="1"/>
  <c r="N7" i="1"/>
  <c r="J7" i="1"/>
  <c r="X6" i="1"/>
  <c r="Q6" i="1"/>
  <c r="T6" i="1" s="1"/>
  <c r="N6" i="1"/>
  <c r="J6" i="1"/>
  <c r="X5" i="1"/>
  <c r="Q5" i="1"/>
  <c r="T5" i="1" s="1"/>
  <c r="N5" i="1"/>
  <c r="J5" i="1"/>
  <c r="X4" i="1"/>
  <c r="Q4" i="1"/>
  <c r="T4" i="1" s="1"/>
  <c r="N4" i="1"/>
  <c r="J4" i="1"/>
  <c r="X121" i="1"/>
  <c r="Q121" i="1"/>
  <c r="T121" i="1" s="1"/>
  <c r="N121" i="1"/>
  <c r="J121" i="1"/>
  <c r="X120" i="1"/>
  <c r="Q120" i="1"/>
  <c r="T120" i="1" s="1"/>
  <c r="N120" i="1"/>
  <c r="J120" i="1"/>
  <c r="X3" i="1"/>
  <c r="Q3" i="1"/>
  <c r="T3" i="1" s="1"/>
  <c r="N3" i="1"/>
  <c r="J3" i="1"/>
  <c r="X119" i="1"/>
  <c r="Q119" i="1"/>
  <c r="T119" i="1" s="1"/>
  <c r="N119" i="1"/>
  <c r="J119" i="1"/>
  <c r="X2" i="1"/>
  <c r="Q2" i="1"/>
  <c r="T2" i="1" s="1"/>
  <c r="N2" i="1"/>
  <c r="J2" i="1"/>
  <c r="S104" i="1" l="1"/>
  <c r="S130" i="1"/>
  <c r="S106" i="1"/>
  <c r="W106" i="1" s="1"/>
  <c r="Y106" i="1" s="1"/>
  <c r="S124" i="1"/>
  <c r="W124" i="1" s="1"/>
  <c r="Y124" i="1" s="1"/>
  <c r="S115" i="1"/>
  <c r="W115" i="1" s="1"/>
  <c r="Y115" i="1" s="1"/>
  <c r="S101" i="1"/>
  <c r="S114" i="1"/>
  <c r="W114" i="1" s="1"/>
  <c r="Y114" i="1" s="1"/>
  <c r="S117" i="1"/>
  <c r="W117" i="1" s="1"/>
  <c r="Y117" i="1" s="1"/>
  <c r="S116" i="1"/>
  <c r="S119" i="1"/>
  <c r="W119" i="1" s="1"/>
  <c r="Y119" i="1" s="1"/>
  <c r="S120" i="1"/>
  <c r="W120" i="1" s="1"/>
  <c r="Y120" i="1" s="1"/>
  <c r="S4" i="1"/>
  <c r="W4" i="1" s="1"/>
  <c r="Y4" i="1" s="1"/>
  <c r="S6" i="1"/>
  <c r="W6" i="1" s="1"/>
  <c r="Y6" i="1" s="1"/>
  <c r="S8" i="1"/>
  <c r="W8" i="1" s="1"/>
  <c r="Y8" i="1" s="1"/>
  <c r="S9" i="1"/>
  <c r="W9" i="1" s="1"/>
  <c r="Y9" i="1" s="1"/>
  <c r="S11" i="1"/>
  <c r="W11" i="1" s="1"/>
  <c r="Y11" i="1" s="1"/>
  <c r="S122" i="1"/>
  <c r="W122" i="1" s="1"/>
  <c r="S14" i="1"/>
  <c r="W14" i="1" s="1"/>
  <c r="Y14" i="1" s="1"/>
  <c r="S16" i="1"/>
  <c r="W16" i="1" s="1"/>
  <c r="Y16" i="1" s="1"/>
  <c r="S18" i="1"/>
  <c r="W18" i="1" s="1"/>
  <c r="Y18" i="1" s="1"/>
  <c r="S20" i="1"/>
  <c r="W20" i="1" s="1"/>
  <c r="Y20" i="1" s="1"/>
  <c r="S22" i="1"/>
  <c r="W22" i="1" s="1"/>
  <c r="Y22" i="1" s="1"/>
  <c r="S24" i="1"/>
  <c r="W24" i="1" s="1"/>
  <c r="Y24" i="1" s="1"/>
  <c r="S26" i="1"/>
  <c r="W26" i="1" s="1"/>
  <c r="Y26" i="1" s="1"/>
  <c r="S28" i="1"/>
  <c r="W28" i="1" s="1"/>
  <c r="Y28" i="1" s="1"/>
  <c r="S30" i="1"/>
  <c r="W30" i="1" s="1"/>
  <c r="Y30" i="1" s="1"/>
  <c r="S32" i="1"/>
  <c r="W32" i="1" s="1"/>
  <c r="Y32" i="1" s="1"/>
  <c r="S33" i="1"/>
  <c r="W33" i="1" s="1"/>
  <c r="Y33" i="1" s="1"/>
  <c r="S35" i="1"/>
  <c r="W35" i="1" s="1"/>
  <c r="Y35" i="1" s="1"/>
  <c r="S139" i="1"/>
  <c r="W139" i="1" s="1"/>
  <c r="Y139" i="1" s="1"/>
  <c r="S2" i="1"/>
  <c r="W2" i="1" s="1"/>
  <c r="Y2" i="1" s="1"/>
  <c r="S3" i="1"/>
  <c r="W3" i="1" s="1"/>
  <c r="Y3" i="1" s="1"/>
  <c r="S121" i="1"/>
  <c r="S5" i="1"/>
  <c r="W5" i="1" s="1"/>
  <c r="Y5" i="1" s="1"/>
  <c r="S7" i="1"/>
  <c r="S135" i="1"/>
  <c r="W135" i="1" s="1"/>
  <c r="Y135" i="1" s="1"/>
  <c r="S10" i="1"/>
  <c r="W10" i="1" s="1"/>
  <c r="Y10" i="1" s="1"/>
  <c r="S12" i="1"/>
  <c r="W12" i="1" s="1"/>
  <c r="Y12" i="1" s="1"/>
  <c r="S13" i="1"/>
  <c r="W13" i="1" s="1"/>
  <c r="Y13" i="1" s="1"/>
  <c r="S15" i="1"/>
  <c r="W15" i="1" s="1"/>
  <c r="Y15" i="1" s="1"/>
  <c r="S17" i="1"/>
  <c r="S19" i="1"/>
  <c r="W19" i="1" s="1"/>
  <c r="Y19" i="1" s="1"/>
  <c r="S21" i="1"/>
  <c r="S23" i="1"/>
  <c r="W23" i="1" s="1"/>
  <c r="Y23" i="1" s="1"/>
  <c r="S25" i="1"/>
  <c r="W25" i="1" s="1"/>
  <c r="Y25" i="1" s="1"/>
  <c r="S27" i="1"/>
  <c r="W27" i="1" s="1"/>
  <c r="Y27" i="1" s="1"/>
  <c r="S29" i="1"/>
  <c r="W29" i="1" s="1"/>
  <c r="Y29" i="1" s="1"/>
  <c r="S31" i="1"/>
  <c r="W31" i="1" s="1"/>
  <c r="Y31" i="1" s="1"/>
  <c r="S123" i="1"/>
  <c r="W75" i="1"/>
  <c r="Y75" i="1" s="1"/>
  <c r="W79" i="1"/>
  <c r="Y79" i="1" s="1"/>
  <c r="W104" i="1"/>
  <c r="Y104" i="1" s="1"/>
  <c r="S98" i="1"/>
  <c r="W98" i="1" s="1"/>
  <c r="Y98" i="1" s="1"/>
  <c r="Y122" i="1"/>
  <c r="S54" i="1"/>
  <c r="W54" i="1" s="1"/>
  <c r="Y54" i="1" s="1"/>
  <c r="S82" i="1"/>
  <c r="W82" i="1" s="1"/>
  <c r="Y82" i="1" s="1"/>
  <c r="S132" i="1"/>
  <c r="W132" i="1" s="1"/>
  <c r="Y132" i="1" s="1"/>
  <c r="W96" i="1"/>
  <c r="Y96" i="1" s="1"/>
  <c r="S107" i="1"/>
  <c r="W107" i="1" s="1"/>
  <c r="Y107" i="1" s="1"/>
  <c r="S61" i="1"/>
  <c r="W61" i="1" s="1"/>
  <c r="Y61" i="1" s="1"/>
  <c r="S63" i="1"/>
  <c r="W63" i="1" s="1"/>
  <c r="Y63" i="1" s="1"/>
  <c r="S76" i="1"/>
  <c r="W76" i="1" s="1"/>
  <c r="Y76" i="1" s="1"/>
  <c r="S93" i="1"/>
  <c r="W93" i="1" s="1"/>
  <c r="Y93" i="1" s="1"/>
  <c r="S111" i="1"/>
  <c r="W111" i="1" s="1"/>
  <c r="Y111" i="1" s="1"/>
  <c r="S112" i="1"/>
  <c r="W112" i="1" s="1"/>
  <c r="Y112" i="1" s="1"/>
  <c r="W116" i="1"/>
  <c r="Y116" i="1" s="1"/>
  <c r="S62" i="1"/>
  <c r="W62" i="1" s="1"/>
  <c r="Y62" i="1" s="1"/>
  <c r="W69" i="1"/>
  <c r="Y69" i="1" s="1"/>
  <c r="S85" i="1"/>
  <c r="W85" i="1" s="1"/>
  <c r="Y85" i="1" s="1"/>
  <c r="S89" i="1"/>
  <c r="W89" i="1" s="1"/>
  <c r="Y89" i="1" s="1"/>
  <c r="S66" i="1"/>
  <c r="W66" i="1" s="1"/>
  <c r="Y66" i="1" s="1"/>
  <c r="S109" i="1"/>
  <c r="W109" i="1" s="1"/>
  <c r="Y109" i="1" s="1"/>
  <c r="S137" i="1"/>
  <c r="W137" i="1" s="1"/>
  <c r="Y137" i="1" s="1"/>
  <c r="S37" i="1"/>
  <c r="W37" i="1" s="1"/>
  <c r="Y37" i="1" s="1"/>
  <c r="S53" i="1"/>
  <c r="W53" i="1" s="1"/>
  <c r="Y53" i="1" s="1"/>
  <c r="S55" i="1"/>
  <c r="W55" i="1" s="1"/>
  <c r="Y55" i="1" s="1"/>
  <c r="S70" i="1"/>
  <c r="W70" i="1" s="1"/>
  <c r="Y70" i="1" s="1"/>
  <c r="S81" i="1"/>
  <c r="W81" i="1" s="1"/>
  <c r="Y81" i="1" s="1"/>
  <c r="S83" i="1"/>
  <c r="W83" i="1" s="1"/>
  <c r="Y83" i="1" s="1"/>
  <c r="S97" i="1"/>
  <c r="W97" i="1" s="1"/>
  <c r="Y97" i="1" s="1"/>
  <c r="S134" i="1"/>
  <c r="W134" i="1" s="1"/>
  <c r="Y134" i="1" s="1"/>
  <c r="S110" i="1"/>
  <c r="W110" i="1" s="1"/>
  <c r="Y110" i="1" s="1"/>
  <c r="S34" i="1"/>
  <c r="W34" i="1" s="1"/>
  <c r="Y34" i="1" s="1"/>
  <c r="S39" i="1"/>
  <c r="W39" i="1" s="1"/>
  <c r="Y39" i="1" s="1"/>
  <c r="S57" i="1"/>
  <c r="W57" i="1" s="1"/>
  <c r="Y57" i="1" s="1"/>
  <c r="S59" i="1"/>
  <c r="W59" i="1" s="1"/>
  <c r="Y59" i="1" s="1"/>
  <c r="S126" i="1"/>
  <c r="W126" i="1" s="1"/>
  <c r="Y126" i="1" s="1"/>
  <c r="S87" i="1"/>
  <c r="W87" i="1" s="1"/>
  <c r="Y87" i="1" s="1"/>
  <c r="S41" i="1"/>
  <c r="W41" i="1" s="1"/>
  <c r="Y41" i="1" s="1"/>
  <c r="S90" i="1"/>
  <c r="W90" i="1" s="1"/>
  <c r="Y90" i="1" s="1"/>
  <c r="S105" i="1"/>
  <c r="W105" i="1" s="1"/>
  <c r="Y105" i="1" s="1"/>
  <c r="S45" i="1"/>
  <c r="W45" i="1" s="1"/>
  <c r="Y45" i="1" s="1"/>
  <c r="S36" i="1"/>
  <c r="W36" i="1" s="1"/>
  <c r="Y36" i="1" s="1"/>
  <c r="S38" i="1"/>
  <c r="W38" i="1" s="1"/>
  <c r="Y38" i="1" s="1"/>
  <c r="S40" i="1"/>
  <c r="W40" i="1" s="1"/>
  <c r="Y40" i="1" s="1"/>
  <c r="S42" i="1"/>
  <c r="W42" i="1" s="1"/>
  <c r="Y42" i="1" s="1"/>
  <c r="S44" i="1"/>
  <c r="W44" i="1" s="1"/>
  <c r="Y44" i="1" s="1"/>
  <c r="S46" i="1"/>
  <c r="W46" i="1" s="1"/>
  <c r="Y46" i="1" s="1"/>
  <c r="S48" i="1"/>
  <c r="W48" i="1" s="1"/>
  <c r="Y48" i="1" s="1"/>
  <c r="S50" i="1"/>
  <c r="W50" i="1" s="1"/>
  <c r="Y50" i="1" s="1"/>
  <c r="S65" i="1"/>
  <c r="W65" i="1" s="1"/>
  <c r="Y65" i="1" s="1"/>
  <c r="S67" i="1"/>
  <c r="W67" i="1" s="1"/>
  <c r="Y67" i="1" s="1"/>
  <c r="S80" i="1"/>
  <c r="W80" i="1" s="1"/>
  <c r="Y80" i="1" s="1"/>
  <c r="S92" i="1"/>
  <c r="W92" i="1" s="1"/>
  <c r="Y92" i="1" s="1"/>
  <c r="S94" i="1"/>
  <c r="W94" i="1" s="1"/>
  <c r="Y94" i="1" s="1"/>
  <c r="S133" i="1"/>
  <c r="W133" i="1" s="1"/>
  <c r="Y133" i="1" s="1"/>
  <c r="S129" i="1"/>
  <c r="W129" i="1" s="1"/>
  <c r="Y129" i="1" s="1"/>
  <c r="S47" i="1"/>
  <c r="W47" i="1" s="1"/>
  <c r="Y47" i="1" s="1"/>
  <c r="S43" i="1"/>
  <c r="W43" i="1" s="1"/>
  <c r="Y43" i="1" s="1"/>
  <c r="S58" i="1"/>
  <c r="W58" i="1" s="1"/>
  <c r="Y58" i="1" s="1"/>
  <c r="S72" i="1"/>
  <c r="W72" i="1" s="1"/>
  <c r="Y72" i="1" s="1"/>
  <c r="S73" i="1"/>
  <c r="W73" i="1" s="1"/>
  <c r="Y73" i="1" s="1"/>
  <c r="S86" i="1"/>
  <c r="W86" i="1" s="1"/>
  <c r="Y86" i="1" s="1"/>
  <c r="S100" i="1"/>
  <c r="W100" i="1" s="1"/>
  <c r="Y100" i="1" s="1"/>
  <c r="S102" i="1"/>
  <c r="W102" i="1" s="1"/>
  <c r="Y102" i="1" s="1"/>
  <c r="W101" i="1"/>
  <c r="Y101" i="1" s="1"/>
  <c r="S64" i="1"/>
  <c r="W64" i="1" s="1"/>
  <c r="Y64" i="1" s="1"/>
  <c r="S78" i="1"/>
  <c r="W78" i="1" s="1"/>
  <c r="Y78" i="1" s="1"/>
  <c r="S91" i="1"/>
  <c r="W91" i="1" s="1"/>
  <c r="Y91" i="1" s="1"/>
  <c r="S131" i="1"/>
  <c r="W131" i="1" s="1"/>
  <c r="Y131" i="1" s="1"/>
  <c r="S138" i="1"/>
  <c r="W138" i="1" s="1"/>
  <c r="Y138" i="1" s="1"/>
  <c r="W127" i="1"/>
  <c r="Y127" i="1" s="1"/>
  <c r="S118" i="1"/>
  <c r="W118" i="1" s="1"/>
  <c r="Y118" i="1" s="1"/>
  <c r="S60" i="1"/>
  <c r="W60" i="1" s="1"/>
  <c r="Y60" i="1" s="1"/>
  <c r="S74" i="1"/>
  <c r="W74" i="1" s="1"/>
  <c r="Y74" i="1" s="1"/>
  <c r="S88" i="1"/>
  <c r="W88" i="1" s="1"/>
  <c r="Y88" i="1" s="1"/>
  <c r="S103" i="1"/>
  <c r="W103" i="1" s="1"/>
  <c r="Y103" i="1" s="1"/>
  <c r="S113" i="1"/>
  <c r="W113" i="1" s="1"/>
  <c r="Y113" i="1" s="1"/>
  <c r="S140" i="1"/>
  <c r="W140" i="1" s="1"/>
  <c r="Y140" i="1" s="1"/>
  <c r="W71" i="1"/>
  <c r="Y71" i="1" s="1"/>
  <c r="W77" i="1"/>
  <c r="Y77" i="1" s="1"/>
  <c r="W130" i="1"/>
  <c r="Y130" i="1" s="1"/>
  <c r="S56" i="1"/>
  <c r="W56" i="1" s="1"/>
  <c r="Y56" i="1" s="1"/>
  <c r="S125" i="1"/>
  <c r="W125" i="1" s="1"/>
  <c r="Y125" i="1" s="1"/>
  <c r="S84" i="1"/>
  <c r="W84" i="1" s="1"/>
  <c r="Y84" i="1" s="1"/>
  <c r="S99" i="1"/>
  <c r="W99" i="1" s="1"/>
  <c r="Y99" i="1" s="1"/>
  <c r="S136" i="1"/>
  <c r="W136" i="1" s="1"/>
  <c r="Y136" i="1" s="1"/>
  <c r="W121" i="1"/>
  <c r="Y121" i="1" s="1"/>
  <c r="W7" i="1"/>
  <c r="Y7" i="1" s="1"/>
  <c r="W17" i="1"/>
  <c r="Y17" i="1" s="1"/>
  <c r="W21" i="1"/>
  <c r="Y21" i="1" s="1"/>
  <c r="W123" i="1"/>
  <c r="Y123" i="1" s="1"/>
  <c r="S52" i="1"/>
  <c r="W52" i="1" s="1"/>
  <c r="Y52" i="1" s="1"/>
  <c r="S68" i="1"/>
  <c r="W68" i="1" s="1"/>
  <c r="Y68" i="1" s="1"/>
  <c r="S128" i="1"/>
  <c r="W128" i="1" s="1"/>
  <c r="Y128" i="1" s="1"/>
  <c r="S95" i="1"/>
  <c r="W95" i="1" s="1"/>
  <c r="Y95" i="1" s="1"/>
  <c r="S108" i="1"/>
  <c r="W108" i="1" s="1"/>
  <c r="Y108" i="1" s="1"/>
  <c r="S49" i="1"/>
  <c r="W49" i="1" s="1"/>
  <c r="Y49" i="1" s="1"/>
  <c r="S51" i="1"/>
  <c r="W51" i="1" s="1"/>
  <c r="Y51" i="1" s="1"/>
</calcChain>
</file>

<file path=xl/sharedStrings.xml><?xml version="1.0" encoding="utf-8"?>
<sst xmlns="http://schemas.openxmlformats.org/spreadsheetml/2006/main" count="860" uniqueCount="446">
  <si>
    <t>#</t>
  </si>
  <si>
    <t>Last</t>
  </si>
  <si>
    <t>First</t>
  </si>
  <si>
    <t>Agency</t>
  </si>
  <si>
    <t>Full Name</t>
  </si>
  <si>
    <t>Division</t>
  </si>
  <si>
    <t>Class</t>
  </si>
  <si>
    <t>Speed Track A</t>
  </si>
  <si>
    <t>Speed Track A Penalty</t>
  </si>
  <si>
    <t>Speed Track A FINAL</t>
  </si>
  <si>
    <t>Speed Track B</t>
  </si>
  <si>
    <t>Speed Track B Penalty</t>
  </si>
  <si>
    <t>Speed Track B FINAL</t>
  </si>
  <si>
    <t>Challenge</t>
  </si>
  <si>
    <t>Challenge Penalty</t>
  </si>
  <si>
    <t>Challenge FINAL</t>
  </si>
  <si>
    <t>Speed Total</t>
  </si>
  <si>
    <t>Challenge Total</t>
  </si>
  <si>
    <t>Slow Total</t>
  </si>
  <si>
    <t>Ride Totals</t>
  </si>
  <si>
    <t>5% Slow</t>
  </si>
  <si>
    <t>Overall</t>
  </si>
  <si>
    <t>Mr. Rodeo</t>
  </si>
  <si>
    <t>Williamson</t>
  </si>
  <si>
    <t>Donnie</t>
  </si>
  <si>
    <t xml:space="preserve">McKinney PD </t>
  </si>
  <si>
    <t xml:space="preserve"> Donnie Williams</t>
  </si>
  <si>
    <t>Road King</t>
  </si>
  <si>
    <t>Expert</t>
  </si>
  <si>
    <t>Rodriguez</t>
  </si>
  <si>
    <t>Ricardo</t>
  </si>
  <si>
    <t xml:space="preserve">Laredo PD </t>
  </si>
  <si>
    <t xml:space="preserve"> Ricardo Rodriguez</t>
  </si>
  <si>
    <t>Metric</t>
  </si>
  <si>
    <t>Novice</t>
  </si>
  <si>
    <t>Redeker</t>
  </si>
  <si>
    <t>Quinn</t>
  </si>
  <si>
    <t xml:space="preserve">Ventura PD </t>
  </si>
  <si>
    <t xml:space="preserve"> Quinn Redeker</t>
  </si>
  <si>
    <t>Baumgartner</t>
  </si>
  <si>
    <t>Chad</t>
  </si>
  <si>
    <t xml:space="preserve">Fort Worth PD </t>
  </si>
  <si>
    <t xml:space="preserve"> Chad Baumgartner</t>
  </si>
  <si>
    <t>Paredes</t>
  </si>
  <si>
    <t>Wesley</t>
  </si>
  <si>
    <t xml:space="preserve"> Wesley Paredes</t>
  </si>
  <si>
    <t>Scott</t>
  </si>
  <si>
    <t>Chris</t>
  </si>
  <si>
    <t xml:space="preserve">Grand Prairie PD </t>
  </si>
  <si>
    <t xml:space="preserve"> Chris Scott</t>
  </si>
  <si>
    <t>Hoya</t>
  </si>
  <si>
    <t>Dustin</t>
  </si>
  <si>
    <t xml:space="preserve"> Dustin Hoya</t>
  </si>
  <si>
    <t>Cozart</t>
  </si>
  <si>
    <t xml:space="preserve">Wichita Falls PD </t>
  </si>
  <si>
    <t xml:space="preserve"> Chris Cozart</t>
  </si>
  <si>
    <t>Fletcher</t>
  </si>
  <si>
    <t>Ben</t>
  </si>
  <si>
    <t xml:space="preserve">Houston PD </t>
  </si>
  <si>
    <t xml:space="preserve"> Ben Fletcher</t>
  </si>
  <si>
    <t>Electra Glide</t>
  </si>
  <si>
    <t>Roberts</t>
  </si>
  <si>
    <t>Cody</t>
  </si>
  <si>
    <t xml:space="preserve">Rio Rancho PD </t>
  </si>
  <si>
    <t xml:space="preserve"> Cody Roberts</t>
  </si>
  <si>
    <t>Cabral</t>
  </si>
  <si>
    <t>Ryan</t>
  </si>
  <si>
    <t xml:space="preserve">Temple PD </t>
  </si>
  <si>
    <t xml:space="preserve"> Ryan Cabral</t>
  </si>
  <si>
    <t>Moore</t>
  </si>
  <si>
    <t>Wes</t>
  </si>
  <si>
    <t xml:space="preserve">Rowlett PD </t>
  </si>
  <si>
    <t xml:space="preserve"> Wes Moore</t>
  </si>
  <si>
    <t>Whitmire</t>
  </si>
  <si>
    <t>Justin</t>
  </si>
  <si>
    <t xml:space="preserve">Haltom City PD </t>
  </si>
  <si>
    <t xml:space="preserve"> Justin Whitmire</t>
  </si>
  <si>
    <t>Magers</t>
  </si>
  <si>
    <t>David</t>
  </si>
  <si>
    <t xml:space="preserve">Cleburne PD </t>
  </si>
  <si>
    <t xml:space="preserve"> David Magers</t>
  </si>
  <si>
    <t>Donais</t>
  </si>
  <si>
    <t>Ken</t>
  </si>
  <si>
    <t xml:space="preserve">Amarillo PD </t>
  </si>
  <si>
    <t xml:space="preserve"> Ken Donais</t>
  </si>
  <si>
    <t>Leal Jr</t>
  </si>
  <si>
    <t>Juan Angel</t>
  </si>
  <si>
    <t xml:space="preserve"> Juan Angel Leal Jr</t>
  </si>
  <si>
    <t>Russo</t>
  </si>
  <si>
    <t>Michael</t>
  </si>
  <si>
    <t xml:space="preserve">Baton Rouge PD </t>
  </si>
  <si>
    <t xml:space="preserve"> Michael Russo</t>
  </si>
  <si>
    <t>Thacker</t>
  </si>
  <si>
    <t>Brian</t>
  </si>
  <si>
    <t xml:space="preserve"> Brian Thacker</t>
  </si>
  <si>
    <t>Stroeher</t>
  </si>
  <si>
    <t>Kurt</t>
  </si>
  <si>
    <t xml:space="preserve">Bellevue PD </t>
  </si>
  <si>
    <t xml:space="preserve"> Kurt Stroeher</t>
  </si>
  <si>
    <t>Byrd</t>
  </si>
  <si>
    <t xml:space="preserve">Albuquerque PD </t>
  </si>
  <si>
    <t xml:space="preserve"> David Byrd</t>
  </si>
  <si>
    <t>LeBlanc</t>
  </si>
  <si>
    <t>Marco</t>
  </si>
  <si>
    <t xml:space="preserve"> Marco LeBlanc</t>
  </si>
  <si>
    <t>Chappell</t>
  </si>
  <si>
    <t>Eddie</t>
  </si>
  <si>
    <t xml:space="preserve">Arlington PD </t>
  </si>
  <si>
    <t xml:space="preserve"> Eddie Chappell</t>
  </si>
  <si>
    <t>Boen</t>
  </si>
  <si>
    <t>Brandon</t>
  </si>
  <si>
    <t xml:space="preserve"> Brandon Boen</t>
  </si>
  <si>
    <t>McBride</t>
  </si>
  <si>
    <t>Kody</t>
  </si>
  <si>
    <t xml:space="preserve"> Kody Mcbride</t>
  </si>
  <si>
    <t>Halloway</t>
  </si>
  <si>
    <t>Clint</t>
  </si>
  <si>
    <t xml:space="preserve"> Clint Halloway</t>
  </si>
  <si>
    <t>Mathis</t>
  </si>
  <si>
    <t>Trevor</t>
  </si>
  <si>
    <t xml:space="preserve">Williamson County SO </t>
  </si>
  <si>
    <t xml:space="preserve"> Trevor Mathis</t>
  </si>
  <si>
    <t>Vanderburg</t>
  </si>
  <si>
    <t>TJ</t>
  </si>
  <si>
    <t xml:space="preserve"> TJ Vanderburg</t>
  </si>
  <si>
    <t>Hughes</t>
  </si>
  <si>
    <t>Peter</t>
  </si>
  <si>
    <t xml:space="preserve"> Peter Hughes</t>
  </si>
  <si>
    <t>Moffett</t>
  </si>
  <si>
    <t>Tim</t>
  </si>
  <si>
    <t xml:space="preserve"> Tim Moffett</t>
  </si>
  <si>
    <t>Eisworth</t>
  </si>
  <si>
    <t>Caleb</t>
  </si>
  <si>
    <t xml:space="preserve"> Caleb Eisworth</t>
  </si>
  <si>
    <t>Munoz</t>
  </si>
  <si>
    <t xml:space="preserve"> David Munoz</t>
  </si>
  <si>
    <t>Peters</t>
  </si>
  <si>
    <t>Eric</t>
  </si>
  <si>
    <t xml:space="preserve"> Eric Peters</t>
  </si>
  <si>
    <t>Casana</t>
  </si>
  <si>
    <t>Frank</t>
  </si>
  <si>
    <t xml:space="preserve">University Park PD </t>
  </si>
  <si>
    <t xml:space="preserve"> Frank Casana</t>
  </si>
  <si>
    <t>Alexander</t>
  </si>
  <si>
    <t>Ronald</t>
  </si>
  <si>
    <t xml:space="preserve"> Ronald Alexander</t>
  </si>
  <si>
    <t>Clark</t>
  </si>
  <si>
    <t>Bobby</t>
  </si>
  <si>
    <t xml:space="preserve">Omaha PD </t>
  </si>
  <si>
    <t xml:space="preserve"> Bobby Clark</t>
  </si>
  <si>
    <t>Whisenhunt</t>
  </si>
  <si>
    <t xml:space="preserve"> Justin Whisenhunt</t>
  </si>
  <si>
    <t>Shahan</t>
  </si>
  <si>
    <t>Jeffrey</t>
  </si>
  <si>
    <t xml:space="preserve">Moore PD </t>
  </si>
  <si>
    <t xml:space="preserve"> Jeffrey Shahan</t>
  </si>
  <si>
    <t>Mawson</t>
  </si>
  <si>
    <t>Blake</t>
  </si>
  <si>
    <t xml:space="preserve"> Blake Mawson</t>
  </si>
  <si>
    <t>Hardin</t>
  </si>
  <si>
    <t>Shane</t>
  </si>
  <si>
    <t xml:space="preserve">Grapevine PD </t>
  </si>
  <si>
    <t xml:space="preserve"> Shane Hardin</t>
  </si>
  <si>
    <t>Thorpe</t>
  </si>
  <si>
    <t>Matt</t>
  </si>
  <si>
    <t xml:space="preserve"> Matt Thorpe</t>
  </si>
  <si>
    <t>Littlefield</t>
  </si>
  <si>
    <t>Kris</t>
  </si>
  <si>
    <t xml:space="preserve"> Kris Littlefield</t>
  </si>
  <si>
    <t>Gray</t>
  </si>
  <si>
    <t>Marty</t>
  </si>
  <si>
    <t xml:space="preserve">Cleveland PD </t>
  </si>
  <si>
    <t xml:space="preserve"> Marty Gray</t>
  </si>
  <si>
    <t>Hudson</t>
  </si>
  <si>
    <t>RJ</t>
  </si>
  <si>
    <t xml:space="preserve"> RJ Hudson</t>
  </si>
  <si>
    <t>Estep</t>
  </si>
  <si>
    <t>Aaron</t>
  </si>
  <si>
    <t xml:space="preserve"> Aaron Estep</t>
  </si>
  <si>
    <t>Wise</t>
  </si>
  <si>
    <t>Brett</t>
  </si>
  <si>
    <t xml:space="preserve"> Brett Wise</t>
  </si>
  <si>
    <t>Cortes</t>
  </si>
  <si>
    <t>Rafi</t>
  </si>
  <si>
    <t xml:space="preserve">North Richland Hills PD </t>
  </si>
  <si>
    <t xml:space="preserve"> Rafi Cortes</t>
  </si>
  <si>
    <t>Vela</t>
  </si>
  <si>
    <t>Luis</t>
  </si>
  <si>
    <t xml:space="preserve"> Luis Vela</t>
  </si>
  <si>
    <t>Montemayor</t>
  </si>
  <si>
    <t>Gerardo</t>
  </si>
  <si>
    <t xml:space="preserve"> Gerardo Montemayor</t>
  </si>
  <si>
    <t>Patterson</t>
  </si>
  <si>
    <t xml:space="preserve">Dallas County SO </t>
  </si>
  <si>
    <t xml:space="preserve"> Trevor Patterson</t>
  </si>
  <si>
    <t>Pell</t>
  </si>
  <si>
    <t>Joe</t>
  </si>
  <si>
    <t xml:space="preserve">Celeste PD </t>
  </si>
  <si>
    <t xml:space="preserve"> Joe Pell</t>
  </si>
  <si>
    <t>Garcia</t>
  </si>
  <si>
    <t>Dominic</t>
  </si>
  <si>
    <t xml:space="preserve">San Antonio PD </t>
  </si>
  <si>
    <t xml:space="preserve"> Dominic Garcia</t>
  </si>
  <si>
    <t>Nelson</t>
  </si>
  <si>
    <t xml:space="preserve"> Eric Nelson</t>
  </si>
  <si>
    <t>Chan</t>
  </si>
  <si>
    <t xml:space="preserve">San Jose PD </t>
  </si>
  <si>
    <t xml:space="preserve"> Eddie Chan</t>
  </si>
  <si>
    <t>Gordon</t>
  </si>
  <si>
    <t>John</t>
  </si>
  <si>
    <t xml:space="preserve"> John Gordon</t>
  </si>
  <si>
    <t>Carmack</t>
  </si>
  <si>
    <t>Clay</t>
  </si>
  <si>
    <t xml:space="preserve"> Clay Carmack</t>
  </si>
  <si>
    <t>Paxton</t>
  </si>
  <si>
    <t>Timothy</t>
  </si>
  <si>
    <t xml:space="preserve"> Timothy Paxton</t>
  </si>
  <si>
    <t>Bryant</t>
  </si>
  <si>
    <t>Morgan</t>
  </si>
  <si>
    <t xml:space="preserve">Bernalillo County SO </t>
  </si>
  <si>
    <t xml:space="preserve"> Morgan Bryant</t>
  </si>
  <si>
    <t>McCauley</t>
  </si>
  <si>
    <t xml:space="preserve"> John McCauley</t>
  </si>
  <si>
    <t xml:space="preserve"> Justin Garcia</t>
  </si>
  <si>
    <t>Aguino</t>
  </si>
  <si>
    <t>Mario</t>
  </si>
  <si>
    <t xml:space="preserve">Austin PD </t>
  </si>
  <si>
    <t xml:space="preserve"> Mario Aguino</t>
  </si>
  <si>
    <t>Robles</t>
  </si>
  <si>
    <t xml:space="preserve"> Luis Robles</t>
  </si>
  <si>
    <t>Israel</t>
  </si>
  <si>
    <t xml:space="preserve"> Israel Garcia</t>
  </si>
  <si>
    <t>Magee</t>
  </si>
  <si>
    <t xml:space="preserve"> Scott Magee</t>
  </si>
  <si>
    <t>Buchanan</t>
  </si>
  <si>
    <t>Kevin</t>
  </si>
  <si>
    <t xml:space="preserve"> Kevin Buchanan</t>
  </si>
  <si>
    <t>Bishop</t>
  </si>
  <si>
    <t>Tony</t>
  </si>
  <si>
    <t xml:space="preserve"> Tony Bishop</t>
  </si>
  <si>
    <t>Cordell</t>
  </si>
  <si>
    <t xml:space="preserve">Hill County CO, Pct 4 </t>
  </si>
  <si>
    <t xml:space="preserve"> Kevin Cordell</t>
  </si>
  <si>
    <t>Espy</t>
  </si>
  <si>
    <t>Todd</t>
  </si>
  <si>
    <t xml:space="preserve"> Todd Espy</t>
  </si>
  <si>
    <t>Deweese</t>
  </si>
  <si>
    <t>Dalton</t>
  </si>
  <si>
    <t xml:space="preserve">Mansfield PD </t>
  </si>
  <si>
    <t xml:space="preserve"> Dalton Deweese</t>
  </si>
  <si>
    <t>Primera</t>
  </si>
  <si>
    <t>August</t>
  </si>
  <si>
    <t xml:space="preserve"> August Primera</t>
  </si>
  <si>
    <t>Mauck</t>
  </si>
  <si>
    <t>Charles</t>
  </si>
  <si>
    <t xml:space="preserve"> Charles Mauck</t>
  </si>
  <si>
    <t>Grunhoffer</t>
  </si>
  <si>
    <t>Greg</t>
  </si>
  <si>
    <t xml:space="preserve"> Greg Grunhoffer</t>
  </si>
  <si>
    <t>Perez</t>
  </si>
  <si>
    <t>Lucas</t>
  </si>
  <si>
    <t xml:space="preserve"> Lucas Perez</t>
  </si>
  <si>
    <t>Sanchez</t>
  </si>
  <si>
    <t>Gabriel</t>
  </si>
  <si>
    <t xml:space="preserve"> Gabriel Sanchez</t>
  </si>
  <si>
    <t>McKnight</t>
  </si>
  <si>
    <t>Boris</t>
  </si>
  <si>
    <t xml:space="preserve"> Boris McKnight</t>
  </si>
  <si>
    <t>Otero</t>
  </si>
  <si>
    <t>Connor</t>
  </si>
  <si>
    <t xml:space="preserve"> Connor Otero</t>
  </si>
  <si>
    <t>Hafer</t>
  </si>
  <si>
    <t>Dave</t>
  </si>
  <si>
    <t xml:space="preserve"> Dave Hafer</t>
  </si>
  <si>
    <t>Whitt</t>
  </si>
  <si>
    <t xml:space="preserve"> Chris Whitt</t>
  </si>
  <si>
    <t xml:space="preserve">Kyle PD </t>
  </si>
  <si>
    <t xml:space="preserve"> Mario Garcia</t>
  </si>
  <si>
    <t>Roberson</t>
  </si>
  <si>
    <t>Taylor</t>
  </si>
  <si>
    <t xml:space="preserve">Round Rock PD </t>
  </si>
  <si>
    <t xml:space="preserve"> Taylor Roberson</t>
  </si>
  <si>
    <t>Hill</t>
  </si>
  <si>
    <t>Derek</t>
  </si>
  <si>
    <t xml:space="preserve">Travis County SO </t>
  </si>
  <si>
    <t xml:space="preserve"> Derek Hill</t>
  </si>
  <si>
    <t>Lain</t>
  </si>
  <si>
    <t>Willie</t>
  </si>
  <si>
    <t xml:space="preserve"> Willie Lain</t>
  </si>
  <si>
    <t>Lee</t>
  </si>
  <si>
    <t>Tommy</t>
  </si>
  <si>
    <t xml:space="preserve"> Tommy Lee</t>
  </si>
  <si>
    <t>Tinsman</t>
  </si>
  <si>
    <t xml:space="preserve">Colleyville PD </t>
  </si>
  <si>
    <t xml:space="preserve"> Charles Tinsman</t>
  </si>
  <si>
    <t>Steelman</t>
  </si>
  <si>
    <t>Shelby</t>
  </si>
  <si>
    <t xml:space="preserve"> Shelby Steelman</t>
  </si>
  <si>
    <t>Fegley</t>
  </si>
  <si>
    <t>Christopher</t>
  </si>
  <si>
    <t xml:space="preserve"> Christopher Fegley</t>
  </si>
  <si>
    <t>Palau</t>
  </si>
  <si>
    <t>Hanslet</t>
  </si>
  <si>
    <t xml:space="preserve"> Hanslet Palau</t>
  </si>
  <si>
    <t>Willis</t>
  </si>
  <si>
    <t>Steven</t>
  </si>
  <si>
    <t xml:space="preserve"> Steven Willis</t>
  </si>
  <si>
    <t>Kaufmann</t>
  </si>
  <si>
    <t xml:space="preserve">Aurora PD </t>
  </si>
  <si>
    <t xml:space="preserve"> Steven Kaufmann</t>
  </si>
  <si>
    <t>Macias</t>
  </si>
  <si>
    <t>Nicholas</t>
  </si>
  <si>
    <t xml:space="preserve">College Station PD </t>
  </si>
  <si>
    <t xml:space="preserve"> Nicholas Macias</t>
  </si>
  <si>
    <t>Baxter</t>
  </si>
  <si>
    <t xml:space="preserve"> Michael Baxter</t>
  </si>
  <si>
    <t>Cranfill</t>
  </si>
  <si>
    <t xml:space="preserve">Lubbock PD </t>
  </si>
  <si>
    <t xml:space="preserve"> Kevin Cranfill</t>
  </si>
  <si>
    <t>Pagan</t>
  </si>
  <si>
    <t>Domenique</t>
  </si>
  <si>
    <t xml:space="preserve"> Domenique Pagan</t>
  </si>
  <si>
    <t>Quick</t>
  </si>
  <si>
    <t xml:space="preserve"> Brian Quick</t>
  </si>
  <si>
    <t>Dusenbery</t>
  </si>
  <si>
    <t>Matthew</t>
  </si>
  <si>
    <t xml:space="preserve"> Matthew Dusenbery</t>
  </si>
  <si>
    <t>Maldonado</t>
  </si>
  <si>
    <t xml:space="preserve"> Aaron Maldonado</t>
  </si>
  <si>
    <t>Moss</t>
  </si>
  <si>
    <t>Jason</t>
  </si>
  <si>
    <t xml:space="preserve"> Jason Moss</t>
  </si>
  <si>
    <t>Smith</t>
  </si>
  <si>
    <t>Kirk</t>
  </si>
  <si>
    <t xml:space="preserve">Coppell PD </t>
  </si>
  <si>
    <t xml:space="preserve"> Kirk Smith</t>
  </si>
  <si>
    <t>Ogburn</t>
  </si>
  <si>
    <t xml:space="preserve"> Jason Ogburn</t>
  </si>
  <si>
    <t>Stroud</t>
  </si>
  <si>
    <t xml:space="preserve">Rosenberg PD </t>
  </si>
  <si>
    <t xml:space="preserve"> Dustin Stroud</t>
  </si>
  <si>
    <t>Rankin</t>
  </si>
  <si>
    <t>Adam</t>
  </si>
  <si>
    <t xml:space="preserve"> Adam Rankin</t>
  </si>
  <si>
    <t>Everette</t>
  </si>
  <si>
    <t xml:space="preserve"> Michael Everette</t>
  </si>
  <si>
    <t>Watson</t>
  </si>
  <si>
    <t xml:space="preserve">Zachary </t>
  </si>
  <si>
    <t xml:space="preserve"> Zachary  Watson</t>
  </si>
  <si>
    <t>Golson</t>
  </si>
  <si>
    <t xml:space="preserve"> Scott Golson</t>
  </si>
  <si>
    <t>Ortiz</t>
  </si>
  <si>
    <t xml:space="preserve"> Nelson Ortiz</t>
  </si>
  <si>
    <t>Garza</t>
  </si>
  <si>
    <t>Abel</t>
  </si>
  <si>
    <t xml:space="preserve"> Abel Garza</t>
  </si>
  <si>
    <t>Province</t>
  </si>
  <si>
    <t>Casey</t>
  </si>
  <si>
    <t xml:space="preserve"> Casey Province</t>
  </si>
  <si>
    <t>Hovis</t>
  </si>
  <si>
    <t xml:space="preserve"> Chad Hovis</t>
  </si>
  <si>
    <t>Allison</t>
  </si>
  <si>
    <t>Tyler</t>
  </si>
  <si>
    <t xml:space="preserve"> Tyler Allison</t>
  </si>
  <si>
    <t>Gafford</t>
  </si>
  <si>
    <t>Joshua</t>
  </si>
  <si>
    <t xml:space="preserve"> Joshua Gafford</t>
  </si>
  <si>
    <t>Byam</t>
  </si>
  <si>
    <t>Darian</t>
  </si>
  <si>
    <t xml:space="preserve"> Darian Byam</t>
  </si>
  <si>
    <t>Veith</t>
  </si>
  <si>
    <t>Daniel</t>
  </si>
  <si>
    <t xml:space="preserve"> Daniel Veith</t>
  </si>
  <si>
    <t>May</t>
  </si>
  <si>
    <t>Russell</t>
  </si>
  <si>
    <t xml:space="preserve"> Russell May</t>
  </si>
  <si>
    <t>Odean</t>
  </si>
  <si>
    <t xml:space="preserve"> Jason Odean</t>
  </si>
  <si>
    <t>Rickel</t>
  </si>
  <si>
    <t xml:space="preserve"> John Rickel</t>
  </si>
  <si>
    <t>Turner</t>
  </si>
  <si>
    <t>Robert</t>
  </si>
  <si>
    <t xml:space="preserve"> Robert Turner</t>
  </si>
  <si>
    <t>Jesse</t>
  </si>
  <si>
    <t xml:space="preserve"> Jesse Rodriguez</t>
  </si>
  <si>
    <t>Grismer</t>
  </si>
  <si>
    <t>Zachary</t>
  </si>
  <si>
    <t xml:space="preserve"> Zachary Grismer</t>
  </si>
  <si>
    <t>Roe</t>
  </si>
  <si>
    <t xml:space="preserve"> Gordon Roe</t>
  </si>
  <si>
    <t>McClendon</t>
  </si>
  <si>
    <t>Paul</t>
  </si>
  <si>
    <t xml:space="preserve"> Paul McClendon</t>
  </si>
  <si>
    <t>Segovia</t>
  </si>
  <si>
    <t>Javier</t>
  </si>
  <si>
    <t xml:space="preserve">Corpus Christi PD </t>
  </si>
  <si>
    <t xml:space="preserve"> Javier Segovia</t>
  </si>
  <si>
    <t>Cary</t>
  </si>
  <si>
    <t xml:space="preserve"> Cary Smith</t>
  </si>
  <si>
    <t>Knobloch</t>
  </si>
  <si>
    <t>Shawn</t>
  </si>
  <si>
    <t xml:space="preserve"> Shawn Knobloch</t>
  </si>
  <si>
    <t>Dawson</t>
  </si>
  <si>
    <t xml:space="preserve"> Tyler Dawson</t>
  </si>
  <si>
    <t>Sullivan</t>
  </si>
  <si>
    <t>Sean</t>
  </si>
  <si>
    <t xml:space="preserve"> Sean Sullivan</t>
  </si>
  <si>
    <t>Stevens</t>
  </si>
  <si>
    <t xml:space="preserve"> TJ Stevens</t>
  </si>
  <si>
    <t>Steffen</t>
  </si>
  <si>
    <t>William</t>
  </si>
  <si>
    <t xml:space="preserve"> William Steffen</t>
  </si>
  <si>
    <t>Singleton</t>
  </si>
  <si>
    <t>Alex</t>
  </si>
  <si>
    <t xml:space="preserve"> Alex Singleton</t>
  </si>
  <si>
    <t>Olguin</t>
  </si>
  <si>
    <t>Jeremy</t>
  </si>
  <si>
    <t xml:space="preserve"> Jeremy Olguin</t>
  </si>
  <si>
    <t>Clemmens</t>
  </si>
  <si>
    <t>Austin</t>
  </si>
  <si>
    <t xml:space="preserve">Haughton PD </t>
  </si>
  <si>
    <t xml:space="preserve"> Austin Clemmens</t>
  </si>
  <si>
    <t>Mayer</t>
  </si>
  <si>
    <t>Trey</t>
  </si>
  <si>
    <t xml:space="preserve"> Trey Mayer</t>
  </si>
  <si>
    <t>Melton</t>
  </si>
  <si>
    <t xml:space="preserve"> Matt Melton</t>
  </si>
  <si>
    <t>Munds</t>
  </si>
  <si>
    <t xml:space="preserve"> Daniel Munds</t>
  </si>
  <si>
    <t xml:space="preserve"> Matt Clark</t>
  </si>
  <si>
    <t>Hummitz</t>
  </si>
  <si>
    <t>Lonnie</t>
  </si>
  <si>
    <t xml:space="preserve"> Lonnie Hummitz</t>
  </si>
  <si>
    <t>Rinehart</t>
  </si>
  <si>
    <t xml:space="preserve"> Brian Rinehart</t>
  </si>
  <si>
    <t>Martinez</t>
  </si>
  <si>
    <t>Benito</t>
  </si>
  <si>
    <t xml:space="preserve"> Benito Martinez</t>
  </si>
  <si>
    <t>Gonzales</t>
  </si>
  <si>
    <t xml:space="preserve"> Tony Gonzales</t>
  </si>
  <si>
    <t>Haecker</t>
  </si>
  <si>
    <t>Travis</t>
  </si>
  <si>
    <t xml:space="preserve"> Travis Haecker</t>
  </si>
  <si>
    <t>Brown</t>
  </si>
  <si>
    <t xml:space="preserve">Garza County CO </t>
  </si>
  <si>
    <t xml:space="preserve"> Scott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</si>
</sst>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color rgb="FF000000"/>
      <name val="Calibri"/>
      <scheme val="minor"/>
    </font>
    <font>
      <b/>
      <sz val="12"/>
      <color rgb="FFFFFFFF"/>
      <name val="Calibri"/>
      <family val="2"/>
    </font>
    <font>
      <b/>
      <sz val="12"/>
      <color theme="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trike/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93C47D"/>
        <bgColor rgb="FF93C47D"/>
      </patternFill>
    </fill>
    <fill>
      <patternFill patternType="solid">
        <fgColor rgb="FF1155CC"/>
        <bgColor rgb="FF1155CC"/>
      </patternFill>
    </fill>
    <fill>
      <patternFill patternType="solid">
        <fgColor rgb="FFCC0000"/>
        <bgColor rgb="FFCC0000"/>
      </patternFill>
    </fill>
    <fill>
      <patternFill patternType="solid">
        <fgColor rgb="FFA0338C"/>
        <bgColor rgb="FFA0338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9EAD3"/>
      </patternFill>
    </fill>
    <fill>
      <patternFill patternType="solid">
        <fgColor rgb="FFFFFF00"/>
        <bgColor theme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0" borderId="0" xfId="0" applyFont="1"/>
    <xf numFmtId="164" fontId="5" fillId="11" borderId="1" xfId="0" applyNumberFormat="1" applyFont="1" applyFill="1" applyBorder="1" applyAlignment="1">
      <alignment horizont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5874-358B-440B-BDA8-3F347E2E2931}">
  <sheetPr>
    <outlinePr summaryBelow="0" summaryRight="0"/>
  </sheetPr>
  <dimension ref="A1:Z140"/>
  <sheetViews>
    <sheetView tabSelected="1" topLeftCell="G1" zoomScaleNormal="100" workbookViewId="0">
      <pane ySplit="1" topLeftCell="A2" activePane="bottomLeft" state="frozen"/>
      <selection pane="bottomLeft" activeCell="Z141" sqref="Z141"/>
    </sheetView>
  </sheetViews>
  <sheetFormatPr defaultColWidth="12.5703125" defaultRowHeight="15.75" customHeight="1" x14ac:dyDescent="0.25"/>
  <cols>
    <col min="1" max="1" width="4.42578125" style="15" customWidth="1"/>
    <col min="2" max="2" width="13.140625" style="15" bestFit="1" customWidth="1"/>
    <col min="3" max="3" width="11.7109375" style="15" bestFit="1" customWidth="1"/>
    <col min="4" max="4" width="23.5703125" style="15" customWidth="1"/>
    <col min="5" max="5" width="21.7109375" style="15" customWidth="1"/>
    <col min="6" max="6" width="12.85546875" style="15" customWidth="1"/>
    <col min="7" max="7" width="7.28515625" style="15" customWidth="1"/>
    <col min="8" max="8" width="8.42578125" style="40" customWidth="1"/>
    <col min="9" max="9" width="8.42578125" style="15" customWidth="1"/>
    <col min="10" max="10" width="12.85546875" style="40" customWidth="1"/>
    <col min="11" max="11" width="4.42578125" style="15" customWidth="1"/>
    <col min="12" max="12" width="8.42578125" style="40" customWidth="1"/>
    <col min="13" max="13" width="8.42578125" style="15" customWidth="1"/>
    <col min="14" max="14" width="12.7109375" style="40" customWidth="1"/>
    <col min="15" max="15" width="10.7109375" style="40" customWidth="1"/>
    <col min="16" max="16" width="10.42578125" style="15" customWidth="1"/>
    <col min="17" max="17" width="10.85546875" style="40" customWidth="1"/>
    <col min="18" max="18" width="4.42578125" style="15" customWidth="1"/>
    <col min="19" max="19" width="11.5703125" style="40" customWidth="1"/>
    <col min="20" max="20" width="10.42578125" style="40" customWidth="1"/>
    <col min="21" max="21" width="8.5703125" style="40" customWidth="1"/>
    <col min="22" max="22" width="4.42578125" style="15" customWidth="1"/>
    <col min="23" max="23" width="8.5703125" style="40" bestFit="1" customWidth="1"/>
    <col min="24" max="24" width="6.28515625" style="40" bestFit="1" customWidth="1"/>
    <col min="25" max="25" width="8.5703125" style="40" bestFit="1" customWidth="1"/>
    <col min="26" max="26" width="7.28515625" style="15" bestFit="1" customWidth="1"/>
    <col min="27" max="16384" width="12.5703125" style="15"/>
  </cols>
  <sheetData>
    <row r="1" spans="1:26" ht="6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3" t="s">
        <v>9</v>
      </c>
      <c r="K1" s="1" t="s">
        <v>0</v>
      </c>
      <c r="L1" s="5" t="s">
        <v>10</v>
      </c>
      <c r="M1" s="6" t="s">
        <v>11</v>
      </c>
      <c r="N1" s="5" t="s">
        <v>12</v>
      </c>
      <c r="O1" s="7" t="s">
        <v>13</v>
      </c>
      <c r="P1" s="8" t="s">
        <v>14</v>
      </c>
      <c r="Q1" s="7" t="s">
        <v>15</v>
      </c>
      <c r="R1" s="1" t="s">
        <v>0</v>
      </c>
      <c r="S1" s="9" t="s">
        <v>16</v>
      </c>
      <c r="T1" s="10" t="s">
        <v>17</v>
      </c>
      <c r="U1" s="11" t="s">
        <v>18</v>
      </c>
      <c r="V1" s="1" t="s">
        <v>0</v>
      </c>
      <c r="W1" s="12" t="s">
        <v>19</v>
      </c>
      <c r="X1" s="12" t="s">
        <v>20</v>
      </c>
      <c r="Y1" s="13" t="s">
        <v>21</v>
      </c>
      <c r="Z1" s="14" t="s">
        <v>22</v>
      </c>
    </row>
    <row r="2" spans="1:26" x14ac:dyDescent="0.25">
      <c r="A2" s="16">
        <v>18</v>
      </c>
      <c r="B2" s="17" t="s">
        <v>23</v>
      </c>
      <c r="C2" s="17" t="s">
        <v>24</v>
      </c>
      <c r="D2" s="17" t="s">
        <v>25</v>
      </c>
      <c r="E2" s="17" t="s">
        <v>26</v>
      </c>
      <c r="F2" s="17" t="s">
        <v>27</v>
      </c>
      <c r="G2" s="18" t="s">
        <v>28</v>
      </c>
      <c r="H2" s="19">
        <v>93.373999999999995</v>
      </c>
      <c r="I2" s="20">
        <v>0</v>
      </c>
      <c r="J2" s="21">
        <f>H2+I2</f>
        <v>93.373999999999995</v>
      </c>
      <c r="K2" s="16">
        <v>18</v>
      </c>
      <c r="L2" s="19">
        <v>83.771000000000001</v>
      </c>
      <c r="M2" s="20">
        <v>0</v>
      </c>
      <c r="N2" s="22">
        <f>L2+M2</f>
        <v>83.771000000000001</v>
      </c>
      <c r="O2" s="19">
        <v>45.363999999999997</v>
      </c>
      <c r="P2" s="20">
        <v>0</v>
      </c>
      <c r="Q2" s="23">
        <f>O2+P2</f>
        <v>45.363999999999997</v>
      </c>
      <c r="R2" s="16">
        <v>18</v>
      </c>
      <c r="S2" s="24">
        <f>J2+N2-2</f>
        <v>175.14499999999998</v>
      </c>
      <c r="T2" s="25">
        <f>Q2</f>
        <v>45.363999999999997</v>
      </c>
      <c r="U2" s="26">
        <v>112.97</v>
      </c>
      <c r="V2" s="16">
        <v>18</v>
      </c>
      <c r="W2" s="27">
        <f>S2+T2</f>
        <v>220.50899999999999</v>
      </c>
      <c r="X2" s="27">
        <f>U2*0.05</f>
        <v>5.6485000000000003</v>
      </c>
      <c r="Y2" s="27">
        <f>W2-X2</f>
        <v>214.86049999999997</v>
      </c>
      <c r="Z2" s="28">
        <v>1</v>
      </c>
    </row>
    <row r="3" spans="1:26" x14ac:dyDescent="0.25">
      <c r="A3" s="16">
        <v>63</v>
      </c>
      <c r="B3" s="17" t="s">
        <v>35</v>
      </c>
      <c r="C3" s="17" t="s">
        <v>36</v>
      </c>
      <c r="D3" s="17" t="s">
        <v>37</v>
      </c>
      <c r="E3" s="17" t="s">
        <v>38</v>
      </c>
      <c r="F3" s="17" t="s">
        <v>33</v>
      </c>
      <c r="G3" s="18" t="s">
        <v>28</v>
      </c>
      <c r="H3" s="19">
        <v>93.701999999999998</v>
      </c>
      <c r="I3" s="20">
        <v>2</v>
      </c>
      <c r="J3" s="21">
        <f>H3+I3</f>
        <v>95.701999999999998</v>
      </c>
      <c r="K3" s="16">
        <v>63</v>
      </c>
      <c r="L3" s="19">
        <v>80.83</v>
      </c>
      <c r="M3" s="20">
        <v>1</v>
      </c>
      <c r="N3" s="22">
        <f>L3+M3</f>
        <v>81.83</v>
      </c>
      <c r="O3" s="19">
        <v>52.539000000000001</v>
      </c>
      <c r="P3" s="20">
        <v>0</v>
      </c>
      <c r="Q3" s="23">
        <f>O3+P3</f>
        <v>52.539000000000001</v>
      </c>
      <c r="R3" s="16">
        <v>63</v>
      </c>
      <c r="S3" s="24">
        <f>J3+N3</f>
        <v>177.53199999999998</v>
      </c>
      <c r="T3" s="31">
        <f>Q3</f>
        <v>52.539000000000001</v>
      </c>
      <c r="U3" s="26">
        <v>45.22</v>
      </c>
      <c r="V3" s="16">
        <v>63</v>
      </c>
      <c r="W3" s="27">
        <f>S3+T3</f>
        <v>230.07099999999997</v>
      </c>
      <c r="X3" s="27">
        <f>U3*0.05</f>
        <v>2.2610000000000001</v>
      </c>
      <c r="Y3" s="27">
        <f>W3-X3</f>
        <v>227.80999999999997</v>
      </c>
      <c r="Z3" s="28">
        <v>2</v>
      </c>
    </row>
    <row r="4" spans="1:26" x14ac:dyDescent="0.25">
      <c r="A4" s="33">
        <v>71</v>
      </c>
      <c r="B4" s="17" t="s">
        <v>46</v>
      </c>
      <c r="C4" s="17" t="s">
        <v>47</v>
      </c>
      <c r="D4" s="17" t="s">
        <v>48</v>
      </c>
      <c r="E4" s="17" t="s">
        <v>49</v>
      </c>
      <c r="F4" s="17" t="s">
        <v>27</v>
      </c>
      <c r="G4" s="18" t="s">
        <v>28</v>
      </c>
      <c r="H4" s="19">
        <v>97.001000000000005</v>
      </c>
      <c r="I4" s="20">
        <v>0</v>
      </c>
      <c r="J4" s="21">
        <f>H4+I4</f>
        <v>97.001000000000005</v>
      </c>
      <c r="K4" s="33">
        <v>71</v>
      </c>
      <c r="L4" s="19">
        <v>83.59</v>
      </c>
      <c r="M4" s="20">
        <v>0</v>
      </c>
      <c r="N4" s="22">
        <f>L4+M4</f>
        <v>83.59</v>
      </c>
      <c r="O4" s="36">
        <v>52.719000000000001</v>
      </c>
      <c r="P4" s="20">
        <v>2</v>
      </c>
      <c r="Q4" s="23">
        <f>O4+P4</f>
        <v>54.719000000000001</v>
      </c>
      <c r="R4" s="33">
        <v>71</v>
      </c>
      <c r="S4" s="24">
        <f>J4+N4-2</f>
        <v>178.59100000000001</v>
      </c>
      <c r="T4" s="25">
        <f>Q4</f>
        <v>54.719000000000001</v>
      </c>
      <c r="U4" s="26">
        <v>84.53</v>
      </c>
      <c r="V4" s="33">
        <v>71</v>
      </c>
      <c r="W4" s="27">
        <f>S4+T4</f>
        <v>233.31</v>
      </c>
      <c r="X4" s="27">
        <f>U4*0.05</f>
        <v>4.2265000000000006</v>
      </c>
      <c r="Y4" s="27">
        <f>W4-X4</f>
        <v>229.08350000000002</v>
      </c>
      <c r="Z4" s="28">
        <v>3</v>
      </c>
    </row>
    <row r="5" spans="1:26" x14ac:dyDescent="0.25">
      <c r="A5" s="16">
        <v>62</v>
      </c>
      <c r="B5" s="17" t="s">
        <v>50</v>
      </c>
      <c r="C5" s="17" t="s">
        <v>51</v>
      </c>
      <c r="D5" s="17" t="s">
        <v>25</v>
      </c>
      <c r="E5" s="17" t="s">
        <v>52</v>
      </c>
      <c r="F5" s="17" t="s">
        <v>27</v>
      </c>
      <c r="G5" s="18" t="s">
        <v>28</v>
      </c>
      <c r="H5" s="19">
        <v>98.748999999999995</v>
      </c>
      <c r="I5" s="20">
        <v>0</v>
      </c>
      <c r="J5" s="21">
        <f>H5+I5</f>
        <v>98.748999999999995</v>
      </c>
      <c r="K5" s="16">
        <v>62</v>
      </c>
      <c r="L5" s="19">
        <v>86.87</v>
      </c>
      <c r="M5" s="20">
        <v>0</v>
      </c>
      <c r="N5" s="22">
        <f>L5+M5</f>
        <v>86.87</v>
      </c>
      <c r="O5" s="19">
        <v>46.695</v>
      </c>
      <c r="P5" s="20">
        <v>3</v>
      </c>
      <c r="Q5" s="23">
        <f>O5+P5</f>
        <v>49.695</v>
      </c>
      <c r="R5" s="16">
        <v>62</v>
      </c>
      <c r="S5" s="24">
        <f>J5+N5-2</f>
        <v>183.619</v>
      </c>
      <c r="T5" s="25">
        <f>Q5</f>
        <v>49.695</v>
      </c>
      <c r="U5" s="26">
        <v>60.06</v>
      </c>
      <c r="V5" s="16">
        <v>62</v>
      </c>
      <c r="W5" s="27">
        <f>S5+T5</f>
        <v>233.31399999999999</v>
      </c>
      <c r="X5" s="27">
        <f>U5*0.05</f>
        <v>3.0030000000000001</v>
      </c>
      <c r="Y5" s="27">
        <f>W5-X5</f>
        <v>230.31099999999998</v>
      </c>
      <c r="Z5" s="28">
        <v>4</v>
      </c>
    </row>
    <row r="6" spans="1:26" x14ac:dyDescent="0.25">
      <c r="A6" s="16">
        <v>13</v>
      </c>
      <c r="B6" s="17" t="s">
        <v>53</v>
      </c>
      <c r="C6" s="17" t="s">
        <v>47</v>
      </c>
      <c r="D6" s="17" t="s">
        <v>54</v>
      </c>
      <c r="E6" s="17" t="s">
        <v>55</v>
      </c>
      <c r="F6" s="17" t="s">
        <v>33</v>
      </c>
      <c r="G6" s="18" t="s">
        <v>28</v>
      </c>
      <c r="H6" s="19">
        <v>97.53</v>
      </c>
      <c r="I6" s="20">
        <v>0</v>
      </c>
      <c r="J6" s="21">
        <f>H6+I6</f>
        <v>97.53</v>
      </c>
      <c r="K6" s="16">
        <v>13</v>
      </c>
      <c r="L6" s="19">
        <v>87.084000000000003</v>
      </c>
      <c r="M6" s="20">
        <v>0</v>
      </c>
      <c r="N6" s="22">
        <f>L6+M6</f>
        <v>87.084000000000003</v>
      </c>
      <c r="O6" s="19">
        <v>49.942999999999998</v>
      </c>
      <c r="P6" s="20">
        <v>1</v>
      </c>
      <c r="Q6" s="23">
        <f>O6+P6</f>
        <v>50.942999999999998</v>
      </c>
      <c r="R6" s="16">
        <v>13</v>
      </c>
      <c r="S6" s="24">
        <f>J6+N6-2</f>
        <v>182.614</v>
      </c>
      <c r="T6" s="31">
        <f>Q6</f>
        <v>50.942999999999998</v>
      </c>
      <c r="U6" s="26">
        <v>21.34</v>
      </c>
      <c r="V6" s="16">
        <v>13</v>
      </c>
      <c r="W6" s="27">
        <f>S6+T6</f>
        <v>233.55700000000002</v>
      </c>
      <c r="X6" s="27">
        <f>U6*0.05</f>
        <v>1.0669999999999999</v>
      </c>
      <c r="Y6" s="27">
        <f>W6-X6</f>
        <v>232.49</v>
      </c>
      <c r="Z6" s="28">
        <v>5</v>
      </c>
    </row>
    <row r="7" spans="1:26" x14ac:dyDescent="0.25">
      <c r="A7" s="16">
        <v>5</v>
      </c>
      <c r="B7" s="17" t="s">
        <v>56</v>
      </c>
      <c r="C7" s="17" t="s">
        <v>57</v>
      </c>
      <c r="D7" s="17" t="s">
        <v>58</v>
      </c>
      <c r="E7" s="17" t="s">
        <v>59</v>
      </c>
      <c r="F7" s="17" t="s">
        <v>60</v>
      </c>
      <c r="G7" s="18" t="s">
        <v>28</v>
      </c>
      <c r="H7" s="19">
        <v>101.84699999999999</v>
      </c>
      <c r="I7" s="20">
        <v>0</v>
      </c>
      <c r="J7" s="21">
        <f>H7+I7</f>
        <v>101.84699999999999</v>
      </c>
      <c r="K7" s="16">
        <v>5</v>
      </c>
      <c r="L7" s="19">
        <v>87.501999999999995</v>
      </c>
      <c r="M7" s="20">
        <v>0</v>
      </c>
      <c r="N7" s="22">
        <f>L7+M7</f>
        <v>87.501999999999995</v>
      </c>
      <c r="O7" s="19">
        <v>49.722000000000001</v>
      </c>
      <c r="P7" s="20">
        <v>2</v>
      </c>
      <c r="Q7" s="23">
        <f>O7+P7</f>
        <v>51.722000000000001</v>
      </c>
      <c r="R7" s="16">
        <v>5</v>
      </c>
      <c r="S7" s="37">
        <f>J7+N7-2</f>
        <v>187.34899999999999</v>
      </c>
      <c r="T7" s="25">
        <f>Q7</f>
        <v>51.722000000000001</v>
      </c>
      <c r="U7" s="26">
        <v>70.63</v>
      </c>
      <c r="V7" s="16">
        <v>5</v>
      </c>
      <c r="W7" s="27">
        <f>S7+T7</f>
        <v>239.071</v>
      </c>
      <c r="X7" s="27">
        <f>U7*0.05</f>
        <v>3.5314999999999999</v>
      </c>
      <c r="Y7" s="27">
        <f>W7-X7</f>
        <v>235.5395</v>
      </c>
      <c r="Z7" s="28">
        <v>6</v>
      </c>
    </row>
    <row r="8" spans="1:26" x14ac:dyDescent="0.25">
      <c r="A8" s="16">
        <v>65</v>
      </c>
      <c r="B8" s="17" t="s">
        <v>61</v>
      </c>
      <c r="C8" s="17" t="s">
        <v>62</v>
      </c>
      <c r="D8" s="17" t="s">
        <v>63</v>
      </c>
      <c r="E8" s="17" t="s">
        <v>64</v>
      </c>
      <c r="F8" s="17" t="s">
        <v>33</v>
      </c>
      <c r="G8" s="18" t="s">
        <v>28</v>
      </c>
      <c r="H8" s="19">
        <v>97.581000000000003</v>
      </c>
      <c r="I8" s="20">
        <v>0</v>
      </c>
      <c r="J8" s="21">
        <f>H8+I8</f>
        <v>97.581000000000003</v>
      </c>
      <c r="K8" s="16">
        <v>65</v>
      </c>
      <c r="L8" s="19">
        <v>87.709000000000003</v>
      </c>
      <c r="M8" s="20">
        <v>0</v>
      </c>
      <c r="N8" s="22">
        <f>L8+M8</f>
        <v>87.709000000000003</v>
      </c>
      <c r="O8" s="19">
        <v>45.622999999999998</v>
      </c>
      <c r="P8" s="20">
        <v>8</v>
      </c>
      <c r="Q8" s="23">
        <f>O8+P8</f>
        <v>53.622999999999998</v>
      </c>
      <c r="R8" s="16">
        <v>65</v>
      </c>
      <c r="S8" s="24">
        <f>J8+N8-2</f>
        <v>183.29000000000002</v>
      </c>
      <c r="T8" s="25">
        <f>Q8</f>
        <v>53.622999999999998</v>
      </c>
      <c r="U8" s="26">
        <v>16.16</v>
      </c>
      <c r="V8" s="16">
        <v>65</v>
      </c>
      <c r="W8" s="27">
        <f>S8+T8</f>
        <v>236.91300000000001</v>
      </c>
      <c r="X8" s="27">
        <f>U8*0.05</f>
        <v>0.80800000000000005</v>
      </c>
      <c r="Y8" s="27">
        <f>W8-X8</f>
        <v>236.10500000000002</v>
      </c>
      <c r="Z8" s="28">
        <v>7</v>
      </c>
    </row>
    <row r="9" spans="1:26" x14ac:dyDescent="0.25">
      <c r="A9" s="33">
        <v>105</v>
      </c>
      <c r="B9" s="17" t="s">
        <v>69</v>
      </c>
      <c r="C9" s="17" t="s">
        <v>70</v>
      </c>
      <c r="D9" s="17" t="s">
        <v>71</v>
      </c>
      <c r="E9" s="17" t="s">
        <v>72</v>
      </c>
      <c r="F9" s="17" t="s">
        <v>60</v>
      </c>
      <c r="G9" s="18" t="s">
        <v>28</v>
      </c>
      <c r="H9" s="19">
        <v>100.69</v>
      </c>
      <c r="I9" s="20">
        <v>0</v>
      </c>
      <c r="J9" s="21">
        <f>H9+I9</f>
        <v>100.69</v>
      </c>
      <c r="K9" s="33">
        <v>105</v>
      </c>
      <c r="L9" s="19">
        <v>86.307000000000002</v>
      </c>
      <c r="M9" s="20">
        <v>2</v>
      </c>
      <c r="N9" s="22">
        <f>L9+M9</f>
        <v>88.307000000000002</v>
      </c>
      <c r="O9" s="19">
        <v>47.94</v>
      </c>
      <c r="P9" s="20">
        <v>3</v>
      </c>
      <c r="Q9" s="23">
        <f>O9+P9</f>
        <v>50.94</v>
      </c>
      <c r="R9" s="33">
        <v>105</v>
      </c>
      <c r="S9" s="37">
        <f>J9+N9</f>
        <v>188.99700000000001</v>
      </c>
      <c r="T9" s="25">
        <f>Q9</f>
        <v>50.94</v>
      </c>
      <c r="U9" s="26">
        <v>47.16</v>
      </c>
      <c r="V9" s="33">
        <v>105</v>
      </c>
      <c r="W9" s="27">
        <f>S9+T9</f>
        <v>239.93700000000001</v>
      </c>
      <c r="X9" s="27">
        <f>U9*0.05</f>
        <v>2.3580000000000001</v>
      </c>
      <c r="Y9" s="27">
        <f>W9-X9</f>
        <v>237.57900000000001</v>
      </c>
      <c r="Z9" s="28">
        <v>8</v>
      </c>
    </row>
    <row r="10" spans="1:26" x14ac:dyDescent="0.25">
      <c r="A10" s="16">
        <v>51</v>
      </c>
      <c r="B10" s="17" t="s">
        <v>73</v>
      </c>
      <c r="C10" s="17" t="s">
        <v>74</v>
      </c>
      <c r="D10" s="17" t="s">
        <v>75</v>
      </c>
      <c r="E10" s="17" t="s">
        <v>76</v>
      </c>
      <c r="F10" s="17" t="s">
        <v>60</v>
      </c>
      <c r="G10" s="18" t="s">
        <v>28</v>
      </c>
      <c r="H10" s="19">
        <v>100.02800000000001</v>
      </c>
      <c r="I10" s="20">
        <v>1</v>
      </c>
      <c r="J10" s="21">
        <f>H10+I10</f>
        <v>101.02800000000001</v>
      </c>
      <c r="K10" s="16">
        <v>51</v>
      </c>
      <c r="L10" s="19">
        <v>85.81</v>
      </c>
      <c r="M10" s="20">
        <v>1</v>
      </c>
      <c r="N10" s="22">
        <f>L10+M10</f>
        <v>86.81</v>
      </c>
      <c r="O10" s="19">
        <v>51.386000000000003</v>
      </c>
      <c r="P10" s="20">
        <v>4</v>
      </c>
      <c r="Q10" s="23">
        <f>O10+P10</f>
        <v>55.386000000000003</v>
      </c>
      <c r="R10" s="16">
        <v>51</v>
      </c>
      <c r="S10" s="37">
        <f>J10+N10</f>
        <v>187.83800000000002</v>
      </c>
      <c r="T10" s="25">
        <f>Q10</f>
        <v>55.386000000000003</v>
      </c>
      <c r="U10" s="26">
        <v>32.22</v>
      </c>
      <c r="V10" s="16">
        <v>51</v>
      </c>
      <c r="W10" s="27">
        <f>S10+T10</f>
        <v>243.22400000000002</v>
      </c>
      <c r="X10" s="27">
        <f>U10*0.05</f>
        <v>1.611</v>
      </c>
      <c r="Y10" s="27">
        <f>W10-X10</f>
        <v>241.61300000000003</v>
      </c>
      <c r="Z10" s="28">
        <v>9</v>
      </c>
    </row>
    <row r="11" spans="1:26" x14ac:dyDescent="0.25">
      <c r="A11" s="33">
        <v>83</v>
      </c>
      <c r="B11" s="17" t="s">
        <v>77</v>
      </c>
      <c r="C11" s="17" t="s">
        <v>78</v>
      </c>
      <c r="D11" s="17" t="s">
        <v>79</v>
      </c>
      <c r="E11" s="17" t="s">
        <v>80</v>
      </c>
      <c r="F11" s="17" t="s">
        <v>60</v>
      </c>
      <c r="G11" s="18" t="s">
        <v>28</v>
      </c>
      <c r="H11" s="19">
        <v>101.42700000000001</v>
      </c>
      <c r="I11" s="20">
        <v>0</v>
      </c>
      <c r="J11" s="21">
        <f>H11+I11</f>
        <v>101.42700000000001</v>
      </c>
      <c r="K11" s="33">
        <v>83</v>
      </c>
      <c r="L11" s="19">
        <v>88.727999999999994</v>
      </c>
      <c r="M11" s="20">
        <v>1</v>
      </c>
      <c r="N11" s="22">
        <f>L11+M11</f>
        <v>89.727999999999994</v>
      </c>
      <c r="O11" s="36">
        <v>54.393000000000001</v>
      </c>
      <c r="P11" s="20">
        <v>0</v>
      </c>
      <c r="Q11" s="23">
        <f>O11+P11</f>
        <v>54.393000000000001</v>
      </c>
      <c r="R11" s="33">
        <v>83</v>
      </c>
      <c r="S11" s="37">
        <f>J11+N11</f>
        <v>191.155</v>
      </c>
      <c r="T11" s="25">
        <f>Q11</f>
        <v>54.393000000000001</v>
      </c>
      <c r="U11" s="26">
        <v>47.63</v>
      </c>
      <c r="V11" s="33">
        <v>83</v>
      </c>
      <c r="W11" s="27">
        <f>S11+T11</f>
        <v>245.548</v>
      </c>
      <c r="X11" s="27">
        <f>U11*0.05</f>
        <v>2.3815000000000004</v>
      </c>
      <c r="Y11" s="27">
        <f>W11-X11</f>
        <v>243.16650000000001</v>
      </c>
      <c r="Z11" s="28">
        <v>10</v>
      </c>
    </row>
    <row r="12" spans="1:26" x14ac:dyDescent="0.25">
      <c r="A12" s="33">
        <v>99</v>
      </c>
      <c r="B12" s="17" t="s">
        <v>81</v>
      </c>
      <c r="C12" s="17" t="s">
        <v>82</v>
      </c>
      <c r="D12" s="17" t="s">
        <v>83</v>
      </c>
      <c r="E12" s="17" t="s">
        <v>84</v>
      </c>
      <c r="F12" s="17" t="s">
        <v>27</v>
      </c>
      <c r="G12" s="18" t="s">
        <v>28</v>
      </c>
      <c r="H12" s="19">
        <v>97.924000000000007</v>
      </c>
      <c r="I12" s="20">
        <v>0</v>
      </c>
      <c r="J12" s="21">
        <f>H12+I12</f>
        <v>97.924000000000007</v>
      </c>
      <c r="K12" s="33">
        <v>99</v>
      </c>
      <c r="L12" s="19">
        <v>83.852000000000004</v>
      </c>
      <c r="M12" s="20">
        <v>0</v>
      </c>
      <c r="N12" s="22">
        <f>L12+M12</f>
        <v>83.852000000000004</v>
      </c>
      <c r="O12" s="19">
        <v>56.997</v>
      </c>
      <c r="P12" s="20">
        <v>9</v>
      </c>
      <c r="Q12" s="23">
        <f>O12+P12</f>
        <v>65.997</v>
      </c>
      <c r="R12" s="33">
        <v>99</v>
      </c>
      <c r="S12" s="24">
        <f>J12+N12-2</f>
        <v>179.77600000000001</v>
      </c>
      <c r="T12" s="25">
        <f>Q12</f>
        <v>65.997</v>
      </c>
      <c r="U12" s="26">
        <v>51.42</v>
      </c>
      <c r="V12" s="33">
        <v>99</v>
      </c>
      <c r="W12" s="27">
        <f>S12+T12</f>
        <v>245.77300000000002</v>
      </c>
      <c r="X12" s="27">
        <f>U12*0.05</f>
        <v>2.5710000000000002</v>
      </c>
      <c r="Y12" s="27">
        <f>W12-X12</f>
        <v>243.20200000000003</v>
      </c>
      <c r="Z12" s="28">
        <v>11</v>
      </c>
    </row>
    <row r="13" spans="1:26" x14ac:dyDescent="0.25">
      <c r="A13" s="33">
        <v>78</v>
      </c>
      <c r="B13" s="17" t="s">
        <v>88</v>
      </c>
      <c r="C13" s="17" t="s">
        <v>89</v>
      </c>
      <c r="D13" s="17" t="s">
        <v>90</v>
      </c>
      <c r="E13" s="17" t="s">
        <v>91</v>
      </c>
      <c r="F13" s="17" t="s">
        <v>27</v>
      </c>
      <c r="G13" s="18" t="s">
        <v>28</v>
      </c>
      <c r="H13" s="19">
        <v>105.306</v>
      </c>
      <c r="I13" s="20">
        <v>2</v>
      </c>
      <c r="J13" s="21">
        <f>H13+I13</f>
        <v>107.306</v>
      </c>
      <c r="K13" s="33">
        <v>78</v>
      </c>
      <c r="L13" s="19">
        <v>90.512</v>
      </c>
      <c r="M13" s="20">
        <v>0</v>
      </c>
      <c r="N13" s="22">
        <f>L13+M13</f>
        <v>90.512</v>
      </c>
      <c r="O13" s="36">
        <v>48.463000000000001</v>
      </c>
      <c r="P13" s="20">
        <v>2</v>
      </c>
      <c r="Q13" s="23">
        <f>O13+P13</f>
        <v>50.463000000000001</v>
      </c>
      <c r="R13" s="33">
        <v>78</v>
      </c>
      <c r="S13" s="24">
        <f>J13+N13</f>
        <v>197.81799999999998</v>
      </c>
      <c r="T13" s="25">
        <f>Q13</f>
        <v>50.463000000000001</v>
      </c>
      <c r="U13" s="26">
        <v>59.73</v>
      </c>
      <c r="V13" s="33">
        <v>78</v>
      </c>
      <c r="W13" s="27">
        <f>S13+T13</f>
        <v>248.28099999999998</v>
      </c>
      <c r="X13" s="27">
        <f>U13*0.05</f>
        <v>2.9864999999999999</v>
      </c>
      <c r="Y13" s="27">
        <f>W13-X13</f>
        <v>245.29449999999997</v>
      </c>
      <c r="Z13" s="28">
        <v>12</v>
      </c>
    </row>
    <row r="14" spans="1:26" x14ac:dyDescent="0.25">
      <c r="A14" s="16">
        <v>20</v>
      </c>
      <c r="B14" s="17" t="s">
        <v>92</v>
      </c>
      <c r="C14" s="17" t="s">
        <v>93</v>
      </c>
      <c r="D14" s="17" t="s">
        <v>63</v>
      </c>
      <c r="E14" s="17" t="s">
        <v>94</v>
      </c>
      <c r="F14" s="17" t="s">
        <v>33</v>
      </c>
      <c r="G14" s="18" t="s">
        <v>28</v>
      </c>
      <c r="H14" s="19">
        <v>100.434</v>
      </c>
      <c r="I14" s="20">
        <v>0</v>
      </c>
      <c r="J14" s="21">
        <f>H14+I14</f>
        <v>100.434</v>
      </c>
      <c r="K14" s="16">
        <v>20</v>
      </c>
      <c r="L14" s="19">
        <v>84.049000000000007</v>
      </c>
      <c r="M14" s="20">
        <v>2</v>
      </c>
      <c r="N14" s="22">
        <f>L14+M14</f>
        <v>86.049000000000007</v>
      </c>
      <c r="O14" s="19">
        <v>54.555999999999997</v>
      </c>
      <c r="P14" s="20">
        <v>6</v>
      </c>
      <c r="Q14" s="23">
        <f>O14+P14</f>
        <v>60.555999999999997</v>
      </c>
      <c r="R14" s="16">
        <v>20</v>
      </c>
      <c r="S14" s="24">
        <f>J14+N14</f>
        <v>186.483</v>
      </c>
      <c r="T14" s="31">
        <f>Q14</f>
        <v>60.555999999999997</v>
      </c>
      <c r="U14" s="26">
        <v>13.78</v>
      </c>
      <c r="V14" s="16">
        <v>20</v>
      </c>
      <c r="W14" s="27">
        <f>S14+T14</f>
        <v>247.03899999999999</v>
      </c>
      <c r="X14" s="27">
        <f>U14*0.05</f>
        <v>0.68900000000000006</v>
      </c>
      <c r="Y14" s="27">
        <f>W14-X14</f>
        <v>246.35</v>
      </c>
      <c r="Z14" s="28">
        <v>13</v>
      </c>
    </row>
    <row r="15" spans="1:26" x14ac:dyDescent="0.25">
      <c r="A15" s="33">
        <v>128</v>
      </c>
      <c r="B15" s="17" t="s">
        <v>95</v>
      </c>
      <c r="C15" s="17" t="s">
        <v>96</v>
      </c>
      <c r="D15" s="17" t="s">
        <v>97</v>
      </c>
      <c r="E15" s="17" t="s">
        <v>98</v>
      </c>
      <c r="F15" s="17" t="s">
        <v>60</v>
      </c>
      <c r="G15" s="18" t="s">
        <v>28</v>
      </c>
      <c r="H15" s="19">
        <v>103.93300000000001</v>
      </c>
      <c r="I15" s="20">
        <v>0</v>
      </c>
      <c r="J15" s="21">
        <f>H15+I15</f>
        <v>103.93300000000001</v>
      </c>
      <c r="K15" s="33">
        <v>128</v>
      </c>
      <c r="L15" s="19">
        <v>87.165000000000006</v>
      </c>
      <c r="M15" s="20">
        <v>0</v>
      </c>
      <c r="N15" s="22">
        <f>L15+M15</f>
        <v>87.165000000000006</v>
      </c>
      <c r="O15" s="19">
        <v>60.853000000000002</v>
      </c>
      <c r="P15" s="20">
        <v>0</v>
      </c>
      <c r="Q15" s="23">
        <f>O15+P15</f>
        <v>60.853000000000002</v>
      </c>
      <c r="R15" s="33">
        <v>128</v>
      </c>
      <c r="S15" s="37">
        <f>J15+N15-2</f>
        <v>189.09800000000001</v>
      </c>
      <c r="T15" s="25">
        <f>Q15</f>
        <v>60.853000000000002</v>
      </c>
      <c r="U15" s="26">
        <v>27.53</v>
      </c>
      <c r="V15" s="33">
        <v>128</v>
      </c>
      <c r="W15" s="27">
        <f>S15+T15</f>
        <v>249.95100000000002</v>
      </c>
      <c r="X15" s="27">
        <f>U15*0.05</f>
        <v>1.3765000000000001</v>
      </c>
      <c r="Y15" s="27">
        <f>W15-X15</f>
        <v>248.57450000000003</v>
      </c>
      <c r="Z15" s="28">
        <v>14</v>
      </c>
    </row>
    <row r="16" spans="1:26" x14ac:dyDescent="0.25">
      <c r="A16" s="33">
        <v>75</v>
      </c>
      <c r="B16" s="17" t="s">
        <v>99</v>
      </c>
      <c r="C16" s="17" t="s">
        <v>78</v>
      </c>
      <c r="D16" s="17" t="s">
        <v>100</v>
      </c>
      <c r="E16" s="17" t="s">
        <v>101</v>
      </c>
      <c r="F16" s="17" t="s">
        <v>33</v>
      </c>
      <c r="G16" s="18" t="s">
        <v>28</v>
      </c>
      <c r="H16" s="19">
        <v>101.568</v>
      </c>
      <c r="I16" s="20">
        <v>0</v>
      </c>
      <c r="J16" s="21">
        <f>H16+I16</f>
        <v>101.568</v>
      </c>
      <c r="K16" s="33">
        <v>75</v>
      </c>
      <c r="L16" s="19">
        <v>85.275999999999996</v>
      </c>
      <c r="M16" s="20">
        <v>1</v>
      </c>
      <c r="N16" s="22">
        <f>L16+M16</f>
        <v>86.275999999999996</v>
      </c>
      <c r="O16" s="36">
        <v>59.052</v>
      </c>
      <c r="P16" s="20">
        <v>3</v>
      </c>
      <c r="Q16" s="23">
        <f>O16+P16</f>
        <v>62.052</v>
      </c>
      <c r="R16" s="33">
        <v>75</v>
      </c>
      <c r="S16" s="24">
        <f>J16+N16</f>
        <v>187.84399999999999</v>
      </c>
      <c r="T16" s="31">
        <f>Q16</f>
        <v>62.052</v>
      </c>
      <c r="U16" s="26">
        <v>17.78</v>
      </c>
      <c r="V16" s="33">
        <v>75</v>
      </c>
      <c r="W16" s="27">
        <f>S16+T16</f>
        <v>249.89599999999999</v>
      </c>
      <c r="X16" s="27">
        <f>U16*0.05</f>
        <v>0.88900000000000012</v>
      </c>
      <c r="Y16" s="27">
        <f>W16-X16</f>
        <v>249.00699999999998</v>
      </c>
      <c r="Z16" s="28">
        <v>15</v>
      </c>
    </row>
    <row r="17" spans="1:26" x14ac:dyDescent="0.25">
      <c r="A17" s="33">
        <v>140</v>
      </c>
      <c r="B17" s="17" t="s">
        <v>102</v>
      </c>
      <c r="C17" s="17" t="s">
        <v>103</v>
      </c>
      <c r="D17" s="17" t="s">
        <v>90</v>
      </c>
      <c r="E17" s="17" t="s">
        <v>104</v>
      </c>
      <c r="F17" s="17" t="s">
        <v>27</v>
      </c>
      <c r="G17" s="18" t="s">
        <v>28</v>
      </c>
      <c r="H17" s="19">
        <v>104.074</v>
      </c>
      <c r="I17" s="20">
        <v>0</v>
      </c>
      <c r="J17" s="21">
        <f>H17+I17</f>
        <v>104.074</v>
      </c>
      <c r="K17" s="33">
        <v>140</v>
      </c>
      <c r="L17" s="19">
        <v>88.162000000000006</v>
      </c>
      <c r="M17" s="20">
        <v>0</v>
      </c>
      <c r="N17" s="22">
        <f>L17+M17</f>
        <v>88.162000000000006</v>
      </c>
      <c r="O17" s="19">
        <v>54.317999999999998</v>
      </c>
      <c r="P17" s="20">
        <v>8</v>
      </c>
      <c r="Q17" s="23">
        <f>O17+P17</f>
        <v>62.317999999999998</v>
      </c>
      <c r="R17" s="33">
        <v>140</v>
      </c>
      <c r="S17" s="24">
        <f>J17+N17-2</f>
        <v>190.23599999999999</v>
      </c>
      <c r="T17" s="25">
        <f>Q17</f>
        <v>62.317999999999998</v>
      </c>
      <c r="U17" s="26">
        <v>60.72</v>
      </c>
      <c r="V17" s="33">
        <v>140</v>
      </c>
      <c r="W17" s="27">
        <f>S17+T17</f>
        <v>252.55399999999997</v>
      </c>
      <c r="X17" s="27">
        <f>U17*0.05</f>
        <v>3.036</v>
      </c>
      <c r="Y17" s="27">
        <f>W17-X17</f>
        <v>249.51799999999997</v>
      </c>
      <c r="Z17" s="28">
        <v>16</v>
      </c>
    </row>
    <row r="18" spans="1:26" x14ac:dyDescent="0.25">
      <c r="A18" s="33">
        <v>111</v>
      </c>
      <c r="B18" s="17" t="s">
        <v>105</v>
      </c>
      <c r="C18" s="17" t="s">
        <v>106</v>
      </c>
      <c r="D18" s="17" t="s">
        <v>107</v>
      </c>
      <c r="E18" s="17" t="s">
        <v>108</v>
      </c>
      <c r="F18" s="17" t="s">
        <v>60</v>
      </c>
      <c r="G18" s="18" t="s">
        <v>28</v>
      </c>
      <c r="H18" s="19">
        <v>104.34399999999999</v>
      </c>
      <c r="I18" s="20">
        <v>0</v>
      </c>
      <c r="J18" s="21">
        <f>H18+I18</f>
        <v>104.34399999999999</v>
      </c>
      <c r="K18" s="33">
        <v>111</v>
      </c>
      <c r="L18" s="19">
        <v>93.188999999999993</v>
      </c>
      <c r="M18" s="20">
        <v>0</v>
      </c>
      <c r="N18" s="22">
        <f>L18+M18</f>
        <v>93.188999999999993</v>
      </c>
      <c r="O18" s="19">
        <v>56.37</v>
      </c>
      <c r="P18" s="20">
        <v>0</v>
      </c>
      <c r="Q18" s="23">
        <f>O18+P18</f>
        <v>56.37</v>
      </c>
      <c r="R18" s="33">
        <v>111</v>
      </c>
      <c r="S18" s="37">
        <f>J18+N18-2</f>
        <v>195.53299999999999</v>
      </c>
      <c r="T18" s="25">
        <f>Q18</f>
        <v>56.37</v>
      </c>
      <c r="U18" s="26">
        <v>43.25</v>
      </c>
      <c r="V18" s="33">
        <v>111</v>
      </c>
      <c r="W18" s="27">
        <f>S18+T18</f>
        <v>251.90299999999999</v>
      </c>
      <c r="X18" s="27">
        <f>U18*0.05</f>
        <v>2.1625000000000001</v>
      </c>
      <c r="Y18" s="27">
        <f>W18-X18</f>
        <v>249.7405</v>
      </c>
      <c r="Z18" s="28">
        <v>17</v>
      </c>
    </row>
    <row r="19" spans="1:26" x14ac:dyDescent="0.25">
      <c r="A19" s="16">
        <v>52</v>
      </c>
      <c r="B19" s="17" t="s">
        <v>109</v>
      </c>
      <c r="C19" s="17" t="s">
        <v>110</v>
      </c>
      <c r="D19" s="17" t="s">
        <v>48</v>
      </c>
      <c r="E19" s="17" t="s">
        <v>111</v>
      </c>
      <c r="F19" s="17" t="s">
        <v>27</v>
      </c>
      <c r="G19" s="18" t="s">
        <v>28</v>
      </c>
      <c r="H19" s="19">
        <v>104.503</v>
      </c>
      <c r="I19" s="20">
        <v>4</v>
      </c>
      <c r="J19" s="21">
        <f>H19+I19</f>
        <v>108.503</v>
      </c>
      <c r="K19" s="16">
        <v>52</v>
      </c>
      <c r="L19" s="19">
        <v>87.813999999999993</v>
      </c>
      <c r="M19" s="20">
        <v>1</v>
      </c>
      <c r="N19" s="22">
        <f>L19+M19</f>
        <v>88.813999999999993</v>
      </c>
      <c r="O19" s="19">
        <v>50.243000000000002</v>
      </c>
      <c r="P19" s="20">
        <v>5</v>
      </c>
      <c r="Q19" s="23">
        <f>O19+P19</f>
        <v>55.243000000000002</v>
      </c>
      <c r="R19" s="16">
        <v>52</v>
      </c>
      <c r="S19" s="24">
        <f>J19+N19</f>
        <v>197.31700000000001</v>
      </c>
      <c r="T19" s="25">
        <f>Q19</f>
        <v>55.243000000000002</v>
      </c>
      <c r="U19" s="26">
        <v>41.73</v>
      </c>
      <c r="V19" s="16">
        <v>52</v>
      </c>
      <c r="W19" s="27">
        <f>S19+T19</f>
        <v>252.56</v>
      </c>
      <c r="X19" s="27">
        <f>U19*0.05</f>
        <v>2.0865</v>
      </c>
      <c r="Y19" s="27">
        <f>W19-X19</f>
        <v>250.4735</v>
      </c>
      <c r="Z19" s="28">
        <v>18</v>
      </c>
    </row>
    <row r="20" spans="1:26" x14ac:dyDescent="0.25">
      <c r="A20" s="16">
        <v>53</v>
      </c>
      <c r="B20" s="17" t="s">
        <v>112</v>
      </c>
      <c r="C20" s="17" t="s">
        <v>113</v>
      </c>
      <c r="D20" s="17" t="s">
        <v>54</v>
      </c>
      <c r="E20" s="17" t="s">
        <v>114</v>
      </c>
      <c r="F20" s="17" t="s">
        <v>33</v>
      </c>
      <c r="G20" s="18" t="s">
        <v>28</v>
      </c>
      <c r="H20" s="19">
        <v>101.524</v>
      </c>
      <c r="I20" s="20">
        <v>3</v>
      </c>
      <c r="J20" s="21">
        <f>H20+I20</f>
        <v>104.524</v>
      </c>
      <c r="K20" s="16">
        <v>53</v>
      </c>
      <c r="L20" s="19">
        <v>90.430999999999997</v>
      </c>
      <c r="M20" s="20">
        <v>1</v>
      </c>
      <c r="N20" s="22">
        <f>L20+M20</f>
        <v>91.430999999999997</v>
      </c>
      <c r="O20" s="19">
        <v>55.58</v>
      </c>
      <c r="P20" s="20">
        <v>1</v>
      </c>
      <c r="Q20" s="23">
        <f>O20+P20</f>
        <v>56.58</v>
      </c>
      <c r="R20" s="16">
        <v>53</v>
      </c>
      <c r="S20" s="24">
        <f>J20+N20</f>
        <v>195.95499999999998</v>
      </c>
      <c r="T20" s="31">
        <f>Q20</f>
        <v>56.58</v>
      </c>
      <c r="U20" s="26">
        <v>17.940000000000001</v>
      </c>
      <c r="V20" s="16">
        <v>53</v>
      </c>
      <c r="W20" s="27">
        <f>S20+T20</f>
        <v>252.53499999999997</v>
      </c>
      <c r="X20" s="27">
        <f>U20*0.05</f>
        <v>0.89700000000000013</v>
      </c>
      <c r="Y20" s="27">
        <f>W20-X20</f>
        <v>251.63799999999998</v>
      </c>
      <c r="Z20" s="28">
        <v>19</v>
      </c>
    </row>
    <row r="21" spans="1:26" x14ac:dyDescent="0.25">
      <c r="A21" s="16">
        <v>40</v>
      </c>
      <c r="B21" s="17" t="s">
        <v>115</v>
      </c>
      <c r="C21" s="17" t="s">
        <v>116</v>
      </c>
      <c r="D21" s="17" t="s">
        <v>54</v>
      </c>
      <c r="E21" s="17" t="s">
        <v>117</v>
      </c>
      <c r="F21" s="17" t="s">
        <v>33</v>
      </c>
      <c r="G21" s="18" t="s">
        <v>28</v>
      </c>
      <c r="H21" s="19">
        <v>103.72199999999999</v>
      </c>
      <c r="I21" s="20">
        <v>0</v>
      </c>
      <c r="J21" s="21">
        <f>H21+I21</f>
        <v>103.72199999999999</v>
      </c>
      <c r="K21" s="16">
        <v>40</v>
      </c>
      <c r="L21" s="19">
        <v>92.314999999999998</v>
      </c>
      <c r="M21" s="20">
        <v>1</v>
      </c>
      <c r="N21" s="22">
        <f>L21+M21</f>
        <v>93.314999999999998</v>
      </c>
      <c r="O21" s="19">
        <v>56.076999999999998</v>
      </c>
      <c r="P21" s="20">
        <v>0</v>
      </c>
      <c r="Q21" s="23">
        <f>O21+P21</f>
        <v>56.076999999999998</v>
      </c>
      <c r="R21" s="16">
        <v>40</v>
      </c>
      <c r="S21" s="24">
        <f>J21+N21</f>
        <v>197.03699999999998</v>
      </c>
      <c r="T21" s="31">
        <f>Q21</f>
        <v>56.076999999999998</v>
      </c>
      <c r="U21" s="26">
        <v>19.03</v>
      </c>
      <c r="V21" s="16">
        <v>40</v>
      </c>
      <c r="W21" s="27">
        <f>S21+T21</f>
        <v>253.11399999999998</v>
      </c>
      <c r="X21" s="27">
        <f>U21*0.05</f>
        <v>0.95150000000000012</v>
      </c>
      <c r="Y21" s="27">
        <f>W21-X21</f>
        <v>252.16249999999997</v>
      </c>
      <c r="Z21" s="28">
        <v>20</v>
      </c>
    </row>
    <row r="22" spans="1:26" x14ac:dyDescent="0.25">
      <c r="A22" s="16">
        <v>58</v>
      </c>
      <c r="B22" s="17" t="s">
        <v>118</v>
      </c>
      <c r="C22" s="17" t="s">
        <v>119</v>
      </c>
      <c r="D22" s="17" t="s">
        <v>120</v>
      </c>
      <c r="E22" s="17" t="s">
        <v>121</v>
      </c>
      <c r="F22" s="17" t="s">
        <v>33</v>
      </c>
      <c r="G22" s="18" t="s">
        <v>28</v>
      </c>
      <c r="H22" s="19">
        <v>104.642</v>
      </c>
      <c r="I22" s="20">
        <v>0</v>
      </c>
      <c r="J22" s="21">
        <f>H22+I22</f>
        <v>104.642</v>
      </c>
      <c r="K22" s="16">
        <v>58</v>
      </c>
      <c r="L22" s="19">
        <v>93.59</v>
      </c>
      <c r="M22" s="20">
        <v>0</v>
      </c>
      <c r="N22" s="22">
        <f>L22+M22</f>
        <v>93.59</v>
      </c>
      <c r="O22" s="19">
        <v>53.795999999999999</v>
      </c>
      <c r="P22" s="20">
        <v>4</v>
      </c>
      <c r="Q22" s="23">
        <f>O22+P22</f>
        <v>57.795999999999999</v>
      </c>
      <c r="R22" s="16">
        <v>58</v>
      </c>
      <c r="S22" s="24">
        <f>J22+N22-2</f>
        <v>196.232</v>
      </c>
      <c r="T22" s="31">
        <f>Q22</f>
        <v>57.795999999999999</v>
      </c>
      <c r="U22" s="26">
        <v>14.58</v>
      </c>
      <c r="V22" s="16">
        <v>58</v>
      </c>
      <c r="W22" s="27">
        <f>S22+T22</f>
        <v>254.02799999999999</v>
      </c>
      <c r="X22" s="27">
        <f>U22*0.05</f>
        <v>0.72900000000000009</v>
      </c>
      <c r="Y22" s="27">
        <f>W22-X22</f>
        <v>253.29899999999998</v>
      </c>
      <c r="Z22" s="28">
        <v>21</v>
      </c>
    </row>
    <row r="23" spans="1:26" x14ac:dyDescent="0.25">
      <c r="A23" s="33">
        <v>117</v>
      </c>
      <c r="B23" s="17" t="s">
        <v>122</v>
      </c>
      <c r="C23" s="17" t="s">
        <v>123</v>
      </c>
      <c r="D23" s="17" t="s">
        <v>54</v>
      </c>
      <c r="E23" s="17" t="s">
        <v>124</v>
      </c>
      <c r="F23" s="17" t="s">
        <v>33</v>
      </c>
      <c r="G23" s="18" t="s">
        <v>28</v>
      </c>
      <c r="H23" s="19">
        <v>103.68</v>
      </c>
      <c r="I23" s="20">
        <v>1</v>
      </c>
      <c r="J23" s="21">
        <f>H23+I23</f>
        <v>104.68</v>
      </c>
      <c r="K23" s="33">
        <v>117</v>
      </c>
      <c r="L23" s="19">
        <v>89.087000000000003</v>
      </c>
      <c r="M23" s="20">
        <v>0</v>
      </c>
      <c r="N23" s="22">
        <f>L23+M23</f>
        <v>89.087000000000003</v>
      </c>
      <c r="O23" s="36">
        <v>57.578000000000003</v>
      </c>
      <c r="P23" s="20">
        <v>4</v>
      </c>
      <c r="Q23" s="23">
        <f>O23+P23</f>
        <v>61.578000000000003</v>
      </c>
      <c r="R23" s="33">
        <v>117</v>
      </c>
      <c r="S23" s="24">
        <f>J23+N23</f>
        <v>193.767</v>
      </c>
      <c r="T23" s="31">
        <f>Q23</f>
        <v>61.578000000000003</v>
      </c>
      <c r="U23" s="26">
        <v>25.38</v>
      </c>
      <c r="V23" s="33">
        <v>117</v>
      </c>
      <c r="W23" s="27">
        <f>S23+T23</f>
        <v>255.345</v>
      </c>
      <c r="X23" s="27">
        <f>U23*0.05</f>
        <v>1.2690000000000001</v>
      </c>
      <c r="Y23" s="27">
        <f>W23-X23</f>
        <v>254.07599999999999</v>
      </c>
      <c r="Z23" s="28">
        <v>22</v>
      </c>
    </row>
    <row r="24" spans="1:26" x14ac:dyDescent="0.25">
      <c r="A24" s="33">
        <v>100</v>
      </c>
      <c r="B24" s="17" t="s">
        <v>125</v>
      </c>
      <c r="C24" s="17" t="s">
        <v>126</v>
      </c>
      <c r="D24" s="17" t="s">
        <v>107</v>
      </c>
      <c r="E24" s="17" t="s">
        <v>127</v>
      </c>
      <c r="F24" s="17" t="s">
        <v>60</v>
      </c>
      <c r="G24" s="18" t="s">
        <v>28</v>
      </c>
      <c r="H24" s="19">
        <v>105.133</v>
      </c>
      <c r="I24" s="20">
        <v>1</v>
      </c>
      <c r="J24" s="21">
        <f>H24+I24</f>
        <v>106.133</v>
      </c>
      <c r="K24" s="33">
        <v>100</v>
      </c>
      <c r="L24" s="19">
        <v>92.076999999999998</v>
      </c>
      <c r="M24" s="20">
        <v>0</v>
      </c>
      <c r="N24" s="22">
        <f>L24+M24</f>
        <v>92.076999999999998</v>
      </c>
      <c r="O24" s="36">
        <v>57.033999999999999</v>
      </c>
      <c r="P24" s="20">
        <v>0</v>
      </c>
      <c r="Q24" s="23">
        <f>O24+P24</f>
        <v>57.033999999999999</v>
      </c>
      <c r="R24" s="33">
        <v>100</v>
      </c>
      <c r="S24" s="37">
        <f>J24+N24</f>
        <v>198.20999999999998</v>
      </c>
      <c r="T24" s="25">
        <f>Q24</f>
        <v>57.033999999999999</v>
      </c>
      <c r="U24" s="26">
        <v>21.31</v>
      </c>
      <c r="V24" s="33">
        <v>100</v>
      </c>
      <c r="W24" s="27">
        <f>S24+T24</f>
        <v>255.24399999999997</v>
      </c>
      <c r="X24" s="27">
        <f>U24*0.05</f>
        <v>1.0654999999999999</v>
      </c>
      <c r="Y24" s="27">
        <f>W24-X24</f>
        <v>254.17849999999999</v>
      </c>
      <c r="Z24" s="28">
        <v>23</v>
      </c>
    </row>
    <row r="25" spans="1:26" x14ac:dyDescent="0.25">
      <c r="A25" s="16">
        <v>38</v>
      </c>
      <c r="B25" s="17" t="s">
        <v>128</v>
      </c>
      <c r="C25" s="17" t="s">
        <v>129</v>
      </c>
      <c r="D25" s="17" t="s">
        <v>54</v>
      </c>
      <c r="E25" s="17" t="s">
        <v>130</v>
      </c>
      <c r="F25" s="17" t="s">
        <v>33</v>
      </c>
      <c r="G25" s="18" t="s">
        <v>28</v>
      </c>
      <c r="H25" s="19">
        <v>101.747</v>
      </c>
      <c r="I25" s="20">
        <v>0</v>
      </c>
      <c r="J25" s="21">
        <f>H25+I25</f>
        <v>101.747</v>
      </c>
      <c r="K25" s="16">
        <v>38</v>
      </c>
      <c r="L25" s="19">
        <v>88.484999999999999</v>
      </c>
      <c r="M25" s="20">
        <v>3</v>
      </c>
      <c r="N25" s="22">
        <f>L25+M25</f>
        <v>91.484999999999999</v>
      </c>
      <c r="O25" s="19">
        <v>57.484999999999999</v>
      </c>
      <c r="P25" s="20">
        <v>5</v>
      </c>
      <c r="Q25" s="23">
        <f>O25+P25</f>
        <v>62.484999999999999</v>
      </c>
      <c r="R25" s="16">
        <v>38</v>
      </c>
      <c r="S25" s="24">
        <f>J25+N25</f>
        <v>193.232</v>
      </c>
      <c r="T25" s="31">
        <f>Q25</f>
        <v>62.484999999999999</v>
      </c>
      <c r="U25" s="26">
        <v>15.31</v>
      </c>
      <c r="V25" s="16">
        <v>38</v>
      </c>
      <c r="W25" s="27">
        <f>S25+T25</f>
        <v>255.71699999999998</v>
      </c>
      <c r="X25" s="27">
        <f>U25*0.05</f>
        <v>0.76550000000000007</v>
      </c>
      <c r="Y25" s="27">
        <f>W25-X25</f>
        <v>254.95149999999998</v>
      </c>
      <c r="Z25" s="28">
        <v>24</v>
      </c>
    </row>
    <row r="26" spans="1:26" x14ac:dyDescent="0.25">
      <c r="A26" s="16">
        <v>56</v>
      </c>
      <c r="B26" s="17" t="s">
        <v>131</v>
      </c>
      <c r="C26" s="17" t="s">
        <v>132</v>
      </c>
      <c r="D26" s="17" t="s">
        <v>90</v>
      </c>
      <c r="E26" s="17" t="s">
        <v>133</v>
      </c>
      <c r="F26" s="17" t="s">
        <v>27</v>
      </c>
      <c r="G26" s="18" t="s">
        <v>28</v>
      </c>
      <c r="H26" s="19">
        <v>105.63200000000001</v>
      </c>
      <c r="I26" s="20">
        <v>6</v>
      </c>
      <c r="J26" s="21">
        <f>H26+I26</f>
        <v>111.63200000000001</v>
      </c>
      <c r="K26" s="16">
        <v>56</v>
      </c>
      <c r="L26" s="19">
        <v>86.492000000000004</v>
      </c>
      <c r="M26" s="20">
        <v>2</v>
      </c>
      <c r="N26" s="22">
        <f>L26+M26</f>
        <v>88.492000000000004</v>
      </c>
      <c r="O26" s="19">
        <v>50.564999999999998</v>
      </c>
      <c r="P26" s="20">
        <v>6</v>
      </c>
      <c r="Q26" s="23">
        <f>O26+P26</f>
        <v>56.564999999999998</v>
      </c>
      <c r="R26" s="16">
        <v>56</v>
      </c>
      <c r="S26" s="24">
        <f>J26+N26</f>
        <v>200.12400000000002</v>
      </c>
      <c r="T26" s="25">
        <f>Q26</f>
        <v>56.564999999999998</v>
      </c>
      <c r="U26" s="26">
        <v>22.78</v>
      </c>
      <c r="V26" s="16">
        <v>56</v>
      </c>
      <c r="W26" s="27">
        <f>S26+T26</f>
        <v>256.68900000000002</v>
      </c>
      <c r="X26" s="27">
        <f>U26*0.05</f>
        <v>1.139</v>
      </c>
      <c r="Y26" s="27">
        <f>W26-X26</f>
        <v>255.55</v>
      </c>
      <c r="Z26" s="28">
        <v>25</v>
      </c>
    </row>
    <row r="27" spans="1:26" x14ac:dyDescent="0.25">
      <c r="A27" s="16">
        <v>46</v>
      </c>
      <c r="B27" s="17" t="s">
        <v>134</v>
      </c>
      <c r="C27" s="17" t="s">
        <v>78</v>
      </c>
      <c r="D27" s="17" t="s">
        <v>63</v>
      </c>
      <c r="E27" s="17" t="s">
        <v>135</v>
      </c>
      <c r="F27" s="17" t="s">
        <v>33</v>
      </c>
      <c r="G27" s="18" t="s">
        <v>28</v>
      </c>
      <c r="H27" s="19">
        <v>104.989</v>
      </c>
      <c r="I27" s="20">
        <v>6</v>
      </c>
      <c r="J27" s="21">
        <f>H27+I27</f>
        <v>110.989</v>
      </c>
      <c r="K27" s="16">
        <v>46</v>
      </c>
      <c r="L27" s="19">
        <v>88.207999999999998</v>
      </c>
      <c r="M27" s="20">
        <v>0</v>
      </c>
      <c r="N27" s="22">
        <f>L27+M27</f>
        <v>88.207999999999998</v>
      </c>
      <c r="O27" s="19">
        <v>54.761000000000003</v>
      </c>
      <c r="P27" s="20">
        <v>3</v>
      </c>
      <c r="Q27" s="23">
        <f>O27+P27</f>
        <v>57.761000000000003</v>
      </c>
      <c r="R27" s="16">
        <v>46</v>
      </c>
      <c r="S27" s="24">
        <f>J27+N27</f>
        <v>199.197</v>
      </c>
      <c r="T27" s="31">
        <f>Q27</f>
        <v>57.761000000000003</v>
      </c>
      <c r="U27" s="26">
        <v>13.87</v>
      </c>
      <c r="V27" s="16">
        <v>46</v>
      </c>
      <c r="W27" s="27">
        <f>S27+T27</f>
        <v>256.95800000000003</v>
      </c>
      <c r="X27" s="27">
        <f>U27*0.05</f>
        <v>0.69350000000000001</v>
      </c>
      <c r="Y27" s="27">
        <f>W27-X27</f>
        <v>256.26450000000006</v>
      </c>
      <c r="Z27" s="28">
        <v>26</v>
      </c>
    </row>
    <row r="28" spans="1:26" x14ac:dyDescent="0.25">
      <c r="A28" s="16">
        <v>41</v>
      </c>
      <c r="B28" s="17" t="s">
        <v>136</v>
      </c>
      <c r="C28" s="17" t="s">
        <v>137</v>
      </c>
      <c r="D28" s="17" t="s">
        <v>75</v>
      </c>
      <c r="E28" s="17" t="s">
        <v>138</v>
      </c>
      <c r="F28" s="17" t="s">
        <v>60</v>
      </c>
      <c r="G28" s="18" t="s">
        <v>28</v>
      </c>
      <c r="H28" s="19">
        <v>104.11799999999999</v>
      </c>
      <c r="I28" s="20">
        <v>0</v>
      </c>
      <c r="J28" s="21">
        <f>H28+I28</f>
        <v>104.11799999999999</v>
      </c>
      <c r="K28" s="16">
        <v>41</v>
      </c>
      <c r="L28" s="19">
        <v>93.224000000000004</v>
      </c>
      <c r="M28" s="20">
        <v>0</v>
      </c>
      <c r="N28" s="22">
        <f>L28+M28</f>
        <v>93.224000000000004</v>
      </c>
      <c r="O28" s="19">
        <v>58.075000000000003</v>
      </c>
      <c r="P28" s="20">
        <v>5</v>
      </c>
      <c r="Q28" s="23">
        <f>O28+P28</f>
        <v>63.075000000000003</v>
      </c>
      <c r="R28" s="16">
        <v>41</v>
      </c>
      <c r="S28" s="37">
        <f>J28+N28-2</f>
        <v>195.34199999999998</v>
      </c>
      <c r="T28" s="25">
        <f>Q28</f>
        <v>63.075000000000003</v>
      </c>
      <c r="U28" s="26">
        <v>24.28</v>
      </c>
      <c r="V28" s="16">
        <v>41</v>
      </c>
      <c r="W28" s="27">
        <f>S28+T28</f>
        <v>258.41699999999997</v>
      </c>
      <c r="X28" s="27">
        <f>U28*0.05</f>
        <v>1.2140000000000002</v>
      </c>
      <c r="Y28" s="27">
        <f>W28-X28</f>
        <v>257.20299999999997</v>
      </c>
      <c r="Z28" s="28">
        <v>27</v>
      </c>
    </row>
    <row r="29" spans="1:26" x14ac:dyDescent="0.25">
      <c r="A29" s="16">
        <v>24</v>
      </c>
      <c r="B29" s="17" t="s">
        <v>139</v>
      </c>
      <c r="C29" s="17" t="s">
        <v>140</v>
      </c>
      <c r="D29" s="17" t="s">
        <v>141</v>
      </c>
      <c r="E29" s="17" t="s">
        <v>142</v>
      </c>
      <c r="F29" s="17" t="s">
        <v>27</v>
      </c>
      <c r="G29" s="18" t="s">
        <v>28</v>
      </c>
      <c r="H29" s="19">
        <v>100.485</v>
      </c>
      <c r="I29" s="20">
        <v>9</v>
      </c>
      <c r="J29" s="21">
        <f>H29+I29</f>
        <v>109.485</v>
      </c>
      <c r="K29" s="16">
        <v>24</v>
      </c>
      <c r="L29" s="19">
        <v>83.69</v>
      </c>
      <c r="M29" s="20">
        <v>1</v>
      </c>
      <c r="N29" s="22">
        <f>L29+M29</f>
        <v>84.69</v>
      </c>
      <c r="O29" s="19">
        <v>47.415999999999997</v>
      </c>
      <c r="P29" s="20">
        <v>17</v>
      </c>
      <c r="Q29" s="23">
        <f>O29+P29</f>
        <v>64.415999999999997</v>
      </c>
      <c r="R29" s="16">
        <v>24</v>
      </c>
      <c r="S29" s="24">
        <f>J29+N29</f>
        <v>194.17500000000001</v>
      </c>
      <c r="T29" s="25">
        <f>Q29</f>
        <v>64.415999999999997</v>
      </c>
      <c r="U29" s="26">
        <v>26.68</v>
      </c>
      <c r="V29" s="16">
        <v>24</v>
      </c>
      <c r="W29" s="27">
        <f>S29+T29</f>
        <v>258.59100000000001</v>
      </c>
      <c r="X29" s="27">
        <f>U29*0.05</f>
        <v>1.3340000000000001</v>
      </c>
      <c r="Y29" s="27">
        <f>W29-X29</f>
        <v>257.25700000000001</v>
      </c>
      <c r="Z29" s="28">
        <v>28</v>
      </c>
    </row>
    <row r="30" spans="1:26" x14ac:dyDescent="0.25">
      <c r="A30" s="33">
        <v>97</v>
      </c>
      <c r="B30" s="17" t="s">
        <v>143</v>
      </c>
      <c r="C30" s="17" t="s">
        <v>144</v>
      </c>
      <c r="D30" s="17" t="s">
        <v>25</v>
      </c>
      <c r="E30" s="17" t="s">
        <v>145</v>
      </c>
      <c r="F30" s="17" t="s">
        <v>27</v>
      </c>
      <c r="G30" s="18" t="s">
        <v>28</v>
      </c>
      <c r="H30" s="19">
        <v>103.42</v>
      </c>
      <c r="I30" s="20">
        <v>0</v>
      </c>
      <c r="J30" s="21">
        <f>H30+I30</f>
        <v>103.42</v>
      </c>
      <c r="K30" s="33">
        <v>97</v>
      </c>
      <c r="L30" s="19">
        <v>94.302000000000007</v>
      </c>
      <c r="M30" s="20">
        <v>1</v>
      </c>
      <c r="N30" s="22">
        <f>L30+M30</f>
        <v>95.302000000000007</v>
      </c>
      <c r="O30" s="36">
        <v>54.39</v>
      </c>
      <c r="P30" s="20">
        <v>7</v>
      </c>
      <c r="Q30" s="23">
        <f>O30+P30</f>
        <v>61.39</v>
      </c>
      <c r="R30" s="33">
        <v>97</v>
      </c>
      <c r="S30" s="24">
        <f>J30+N30</f>
        <v>198.72200000000001</v>
      </c>
      <c r="T30" s="25">
        <f>Q30</f>
        <v>61.39</v>
      </c>
      <c r="U30" s="26">
        <v>51.47</v>
      </c>
      <c r="V30" s="33">
        <v>97</v>
      </c>
      <c r="W30" s="27">
        <f>S30+T30</f>
        <v>260.11200000000002</v>
      </c>
      <c r="X30" s="27">
        <f>U30*0.05</f>
        <v>2.5735000000000001</v>
      </c>
      <c r="Y30" s="27">
        <f>W30-X30</f>
        <v>257.5385</v>
      </c>
      <c r="Z30" s="28">
        <v>29</v>
      </c>
    </row>
    <row r="31" spans="1:26" x14ac:dyDescent="0.25">
      <c r="A31" s="33">
        <v>109</v>
      </c>
      <c r="B31" s="17" t="s">
        <v>146</v>
      </c>
      <c r="C31" s="17" t="s">
        <v>147</v>
      </c>
      <c r="D31" s="17" t="s">
        <v>148</v>
      </c>
      <c r="E31" s="17" t="s">
        <v>149</v>
      </c>
      <c r="F31" s="17" t="s">
        <v>60</v>
      </c>
      <c r="G31" s="18" t="s">
        <v>28</v>
      </c>
      <c r="H31" s="19">
        <v>100.672</v>
      </c>
      <c r="I31" s="20">
        <v>2</v>
      </c>
      <c r="J31" s="21">
        <f>H31+I31</f>
        <v>102.672</v>
      </c>
      <c r="K31" s="33">
        <v>109</v>
      </c>
      <c r="L31" s="19">
        <v>85.74</v>
      </c>
      <c r="M31" s="20">
        <v>0</v>
      </c>
      <c r="N31" s="22">
        <f>L31+M31</f>
        <v>85.74</v>
      </c>
      <c r="O31" s="19">
        <v>66.242000000000004</v>
      </c>
      <c r="P31" s="20">
        <v>4</v>
      </c>
      <c r="Q31" s="23">
        <f>O31+P31</f>
        <v>70.242000000000004</v>
      </c>
      <c r="R31" s="33">
        <v>109</v>
      </c>
      <c r="S31" s="37">
        <f>J31+N31</f>
        <v>188.41199999999998</v>
      </c>
      <c r="T31" s="25">
        <f>Q31</f>
        <v>70.242000000000004</v>
      </c>
      <c r="U31" s="26">
        <v>17.079999999999998</v>
      </c>
      <c r="V31" s="33">
        <v>109</v>
      </c>
      <c r="W31" s="27">
        <f>S31+T31</f>
        <v>258.654</v>
      </c>
      <c r="X31" s="27">
        <f>U31*0.05</f>
        <v>0.85399999999999998</v>
      </c>
      <c r="Y31" s="27">
        <f>W31-X31</f>
        <v>257.8</v>
      </c>
      <c r="Z31" s="28">
        <v>30</v>
      </c>
    </row>
    <row r="32" spans="1:26" x14ac:dyDescent="0.25">
      <c r="A32" s="16">
        <v>7</v>
      </c>
      <c r="B32" s="17" t="s">
        <v>150</v>
      </c>
      <c r="C32" s="17" t="s">
        <v>74</v>
      </c>
      <c r="D32" s="17" t="s">
        <v>54</v>
      </c>
      <c r="E32" s="17" t="s">
        <v>151</v>
      </c>
      <c r="F32" s="17" t="s">
        <v>33</v>
      </c>
      <c r="G32" s="18" t="s">
        <v>28</v>
      </c>
      <c r="H32" s="19">
        <v>99.664000000000001</v>
      </c>
      <c r="I32" s="20">
        <v>1</v>
      </c>
      <c r="J32" s="21">
        <f>H32+I32</f>
        <v>100.664</v>
      </c>
      <c r="K32" s="16">
        <v>7</v>
      </c>
      <c r="L32" s="19">
        <v>92.054000000000002</v>
      </c>
      <c r="M32" s="20">
        <v>0</v>
      </c>
      <c r="N32" s="22">
        <f>L32+M32</f>
        <v>92.054000000000002</v>
      </c>
      <c r="O32" s="36">
        <v>59.881</v>
      </c>
      <c r="P32" s="20">
        <v>8</v>
      </c>
      <c r="Q32" s="23">
        <f>O32+P32</f>
        <v>67.881</v>
      </c>
      <c r="R32" s="16">
        <v>7</v>
      </c>
      <c r="S32" s="24">
        <f>J32+N32</f>
        <v>192.71800000000002</v>
      </c>
      <c r="T32" s="31">
        <f>Q32</f>
        <v>67.881</v>
      </c>
      <c r="U32" s="26">
        <v>14.9</v>
      </c>
      <c r="V32" s="16">
        <v>7</v>
      </c>
      <c r="W32" s="27">
        <f>S32+T32</f>
        <v>260.59900000000005</v>
      </c>
      <c r="X32" s="27">
        <f>U32*0.05</f>
        <v>0.74500000000000011</v>
      </c>
      <c r="Y32" s="27">
        <f>W32-X32</f>
        <v>259.85400000000004</v>
      </c>
      <c r="Z32" s="28">
        <v>31</v>
      </c>
    </row>
    <row r="33" spans="1:26" x14ac:dyDescent="0.25">
      <c r="A33" s="16">
        <v>11</v>
      </c>
      <c r="B33" s="17" t="s">
        <v>156</v>
      </c>
      <c r="C33" s="17" t="s">
        <v>157</v>
      </c>
      <c r="D33" s="17" t="s">
        <v>54</v>
      </c>
      <c r="E33" s="17" t="s">
        <v>158</v>
      </c>
      <c r="F33" s="17" t="s">
        <v>33</v>
      </c>
      <c r="G33" s="18" t="s">
        <v>28</v>
      </c>
      <c r="H33" s="19">
        <v>99.852000000000004</v>
      </c>
      <c r="I33" s="20">
        <v>0</v>
      </c>
      <c r="J33" s="21">
        <f>H33+I33</f>
        <v>99.852000000000004</v>
      </c>
      <c r="K33" s="16">
        <v>11</v>
      </c>
      <c r="L33" s="19">
        <v>89.652000000000001</v>
      </c>
      <c r="M33" s="20">
        <v>2</v>
      </c>
      <c r="N33" s="22">
        <f>L33+M33</f>
        <v>91.652000000000001</v>
      </c>
      <c r="O33" s="19">
        <v>59.192999999999998</v>
      </c>
      <c r="P33" s="20">
        <v>10</v>
      </c>
      <c r="Q33" s="23">
        <f>O33+P33</f>
        <v>69.192999999999998</v>
      </c>
      <c r="R33" s="16">
        <v>11</v>
      </c>
      <c r="S33" s="24">
        <f>J33+N33</f>
        <v>191.50400000000002</v>
      </c>
      <c r="T33" s="31">
        <f>Q33</f>
        <v>69.192999999999998</v>
      </c>
      <c r="U33" s="26">
        <v>9.18</v>
      </c>
      <c r="V33" s="16">
        <v>11</v>
      </c>
      <c r="W33" s="27">
        <f>S33+T33</f>
        <v>260.697</v>
      </c>
      <c r="X33" s="27">
        <f>U33*0.05</f>
        <v>0.45900000000000002</v>
      </c>
      <c r="Y33" s="27">
        <f>W33-X33</f>
        <v>260.238</v>
      </c>
      <c r="Z33" s="28">
        <v>32</v>
      </c>
    </row>
    <row r="34" spans="1:26" x14ac:dyDescent="0.25">
      <c r="A34" s="33">
        <v>92</v>
      </c>
      <c r="B34" s="17" t="s">
        <v>159</v>
      </c>
      <c r="C34" s="17" t="s">
        <v>160</v>
      </c>
      <c r="D34" s="17" t="s">
        <v>161</v>
      </c>
      <c r="E34" s="17" t="s">
        <v>162</v>
      </c>
      <c r="F34" s="17" t="s">
        <v>60</v>
      </c>
      <c r="G34" s="18" t="s">
        <v>28</v>
      </c>
      <c r="H34" s="19">
        <v>107.30800000000001</v>
      </c>
      <c r="I34" s="20">
        <v>1</v>
      </c>
      <c r="J34" s="21">
        <f>H34+I34</f>
        <v>108.30800000000001</v>
      </c>
      <c r="K34" s="33">
        <v>92</v>
      </c>
      <c r="L34" s="19">
        <v>91.150999999999996</v>
      </c>
      <c r="M34" s="20">
        <v>0</v>
      </c>
      <c r="N34" s="22">
        <f>L34+M34</f>
        <v>91.150999999999996</v>
      </c>
      <c r="O34" s="36">
        <v>59.063000000000002</v>
      </c>
      <c r="P34" s="20">
        <v>4</v>
      </c>
      <c r="Q34" s="23">
        <f>O34+P34</f>
        <v>63.063000000000002</v>
      </c>
      <c r="R34" s="33">
        <v>92</v>
      </c>
      <c r="S34" s="37">
        <f>J34+N34</f>
        <v>199.459</v>
      </c>
      <c r="T34" s="25">
        <f>Q34</f>
        <v>63.063000000000002</v>
      </c>
      <c r="U34" s="26">
        <v>31.97</v>
      </c>
      <c r="V34" s="33">
        <v>92</v>
      </c>
      <c r="W34" s="27">
        <f>S34+T34</f>
        <v>262.52199999999999</v>
      </c>
      <c r="X34" s="27">
        <f>U34*0.05</f>
        <v>1.5985</v>
      </c>
      <c r="Y34" s="27">
        <f>W34-X34</f>
        <v>260.92349999999999</v>
      </c>
      <c r="Z34" s="28">
        <v>33</v>
      </c>
    </row>
    <row r="35" spans="1:26" x14ac:dyDescent="0.25">
      <c r="A35" s="16">
        <v>9</v>
      </c>
      <c r="B35" s="17" t="s">
        <v>163</v>
      </c>
      <c r="C35" s="17" t="s">
        <v>164</v>
      </c>
      <c r="D35" s="17" t="s">
        <v>107</v>
      </c>
      <c r="E35" s="17" t="s">
        <v>165</v>
      </c>
      <c r="F35" s="17" t="s">
        <v>60</v>
      </c>
      <c r="G35" s="18" t="s">
        <v>28</v>
      </c>
      <c r="H35" s="19">
        <v>109.459</v>
      </c>
      <c r="I35" s="20">
        <v>2</v>
      </c>
      <c r="J35" s="21">
        <f>H35+I35</f>
        <v>111.459</v>
      </c>
      <c r="K35" s="16">
        <v>9</v>
      </c>
      <c r="L35" s="19">
        <v>94.986000000000004</v>
      </c>
      <c r="M35" s="20">
        <v>0</v>
      </c>
      <c r="N35" s="22">
        <f>L35+M35</f>
        <v>94.986000000000004</v>
      </c>
      <c r="O35" s="19">
        <v>53.180999999999997</v>
      </c>
      <c r="P35" s="20">
        <v>2</v>
      </c>
      <c r="Q35" s="23">
        <f>O35+P35</f>
        <v>55.180999999999997</v>
      </c>
      <c r="R35" s="16">
        <v>9</v>
      </c>
      <c r="S35" s="37">
        <f>J35+N35</f>
        <v>206.44499999999999</v>
      </c>
      <c r="T35" s="25">
        <f>Q35</f>
        <v>55.180999999999997</v>
      </c>
      <c r="U35" s="26">
        <v>12.37</v>
      </c>
      <c r="V35" s="16">
        <v>9</v>
      </c>
      <c r="W35" s="27">
        <f>S35+T35</f>
        <v>261.62599999999998</v>
      </c>
      <c r="X35" s="27">
        <f>U35*0.05</f>
        <v>0.61850000000000005</v>
      </c>
      <c r="Y35" s="27">
        <f>W35-X35</f>
        <v>261.00749999999999</v>
      </c>
      <c r="Z35" s="28">
        <v>34</v>
      </c>
    </row>
    <row r="36" spans="1:26" x14ac:dyDescent="0.25">
      <c r="A36" s="16">
        <v>32</v>
      </c>
      <c r="B36" s="17" t="s">
        <v>169</v>
      </c>
      <c r="C36" s="17" t="s">
        <v>170</v>
      </c>
      <c r="D36" s="17" t="s">
        <v>171</v>
      </c>
      <c r="E36" s="17" t="s">
        <v>172</v>
      </c>
      <c r="F36" s="17" t="s">
        <v>27</v>
      </c>
      <c r="G36" s="18" t="s">
        <v>28</v>
      </c>
      <c r="H36" s="19">
        <v>111.965</v>
      </c>
      <c r="I36" s="20">
        <v>0</v>
      </c>
      <c r="J36" s="21">
        <f>H36+I36</f>
        <v>111.965</v>
      </c>
      <c r="K36" s="16">
        <v>32</v>
      </c>
      <c r="L36" s="19">
        <v>97.418000000000006</v>
      </c>
      <c r="M36" s="20">
        <v>0</v>
      </c>
      <c r="N36" s="22">
        <f>L36+M36</f>
        <v>97.418000000000006</v>
      </c>
      <c r="O36" s="19">
        <v>55.582000000000001</v>
      </c>
      <c r="P36" s="20">
        <v>0</v>
      </c>
      <c r="Q36" s="23">
        <f>O36+P36</f>
        <v>55.582000000000001</v>
      </c>
      <c r="R36" s="16">
        <v>32</v>
      </c>
      <c r="S36" s="24">
        <f>J36+N36-2</f>
        <v>207.38300000000001</v>
      </c>
      <c r="T36" s="25">
        <f>Q36</f>
        <v>55.582000000000001</v>
      </c>
      <c r="U36" s="26">
        <v>20.93</v>
      </c>
      <c r="V36" s="16">
        <v>32</v>
      </c>
      <c r="W36" s="27">
        <f>S36+T36</f>
        <v>262.96500000000003</v>
      </c>
      <c r="X36" s="27">
        <f>U36*0.05</f>
        <v>1.0465</v>
      </c>
      <c r="Y36" s="27">
        <f>W36-X36</f>
        <v>261.91850000000005</v>
      </c>
      <c r="Z36" s="28">
        <v>35</v>
      </c>
    </row>
    <row r="37" spans="1:26" x14ac:dyDescent="0.25">
      <c r="A37" s="33">
        <v>74</v>
      </c>
      <c r="B37" s="17" t="s">
        <v>173</v>
      </c>
      <c r="C37" s="17" t="s">
        <v>174</v>
      </c>
      <c r="D37" s="17" t="s">
        <v>161</v>
      </c>
      <c r="E37" s="17" t="s">
        <v>175</v>
      </c>
      <c r="F37" s="17" t="s">
        <v>60</v>
      </c>
      <c r="G37" s="18" t="s">
        <v>28</v>
      </c>
      <c r="H37" s="19">
        <v>105.94499999999999</v>
      </c>
      <c r="I37" s="20">
        <v>2</v>
      </c>
      <c r="J37" s="21">
        <f>H37+I37</f>
        <v>107.94499999999999</v>
      </c>
      <c r="K37" s="33">
        <v>74</v>
      </c>
      <c r="L37" s="19">
        <v>93.363</v>
      </c>
      <c r="M37" s="20">
        <v>1</v>
      </c>
      <c r="N37" s="22">
        <f>L37+M37</f>
        <v>94.363</v>
      </c>
      <c r="O37" s="36">
        <v>57.655999999999999</v>
      </c>
      <c r="P37" s="20">
        <v>4</v>
      </c>
      <c r="Q37" s="23">
        <f>O37+P37</f>
        <v>61.655999999999999</v>
      </c>
      <c r="R37" s="33">
        <v>74</v>
      </c>
      <c r="S37" s="37">
        <f>J37+N37</f>
        <v>202.30799999999999</v>
      </c>
      <c r="T37" s="25">
        <f>Q37</f>
        <v>61.655999999999999</v>
      </c>
      <c r="U37" s="26">
        <v>33.4</v>
      </c>
      <c r="V37" s="33">
        <v>74</v>
      </c>
      <c r="W37" s="27">
        <f>S37+T37</f>
        <v>263.964</v>
      </c>
      <c r="X37" s="27">
        <f>U37*0.05</f>
        <v>1.67</v>
      </c>
      <c r="Y37" s="27">
        <f>W37-X37</f>
        <v>262.29399999999998</v>
      </c>
      <c r="Z37" s="28">
        <v>36</v>
      </c>
    </row>
    <row r="38" spans="1:26" x14ac:dyDescent="0.25">
      <c r="A38" s="33">
        <v>146</v>
      </c>
      <c r="B38" s="17" t="s">
        <v>176</v>
      </c>
      <c r="C38" s="17" t="s">
        <v>177</v>
      </c>
      <c r="D38" s="17" t="s">
        <v>41</v>
      </c>
      <c r="E38" s="17" t="s">
        <v>178</v>
      </c>
      <c r="F38" s="17" t="s">
        <v>33</v>
      </c>
      <c r="G38" s="18" t="s">
        <v>28</v>
      </c>
      <c r="H38" s="19">
        <v>95.423000000000002</v>
      </c>
      <c r="I38" s="20">
        <v>1</v>
      </c>
      <c r="J38" s="21">
        <f>H38+I38</f>
        <v>96.423000000000002</v>
      </c>
      <c r="K38" s="33">
        <v>146</v>
      </c>
      <c r="L38" s="19">
        <v>83.353999999999999</v>
      </c>
      <c r="M38" s="20">
        <v>2</v>
      </c>
      <c r="N38" s="22">
        <f>L38+M38</f>
        <v>85.353999999999999</v>
      </c>
      <c r="O38" s="36">
        <v>64.47</v>
      </c>
      <c r="P38" s="20">
        <v>17</v>
      </c>
      <c r="Q38" s="23">
        <f>O38+P38</f>
        <v>81.47</v>
      </c>
      <c r="R38" s="33">
        <v>146</v>
      </c>
      <c r="S38" s="24">
        <f>J38+N38</f>
        <v>181.77699999999999</v>
      </c>
      <c r="T38" s="31">
        <f>Q38</f>
        <v>81.47</v>
      </c>
      <c r="U38" s="26">
        <v>17.78</v>
      </c>
      <c r="V38" s="33">
        <v>146</v>
      </c>
      <c r="W38" s="27">
        <f>S38+T38</f>
        <v>263.24699999999996</v>
      </c>
      <c r="X38" s="27">
        <f>U38*0.05</f>
        <v>0.88900000000000012</v>
      </c>
      <c r="Y38" s="27">
        <f>W38-X38</f>
        <v>262.35799999999995</v>
      </c>
      <c r="Z38" s="28">
        <v>37</v>
      </c>
    </row>
    <row r="39" spans="1:26" x14ac:dyDescent="0.25">
      <c r="A39" s="16">
        <v>28</v>
      </c>
      <c r="B39" s="17" t="s">
        <v>179</v>
      </c>
      <c r="C39" s="17" t="s">
        <v>180</v>
      </c>
      <c r="D39" s="17" t="s">
        <v>54</v>
      </c>
      <c r="E39" s="17" t="s">
        <v>181</v>
      </c>
      <c r="F39" s="17" t="s">
        <v>33</v>
      </c>
      <c r="G39" s="18" t="s">
        <v>28</v>
      </c>
      <c r="H39" s="19">
        <v>99.778000000000006</v>
      </c>
      <c r="I39" s="20">
        <v>3</v>
      </c>
      <c r="J39" s="21">
        <f>H39+I39</f>
        <v>102.77800000000001</v>
      </c>
      <c r="K39" s="16">
        <v>28</v>
      </c>
      <c r="L39" s="19">
        <v>90.835999999999999</v>
      </c>
      <c r="M39" s="20">
        <v>2</v>
      </c>
      <c r="N39" s="22">
        <f>L39+M39</f>
        <v>92.835999999999999</v>
      </c>
      <c r="O39" s="19">
        <v>57.378</v>
      </c>
      <c r="P39" s="20">
        <v>12</v>
      </c>
      <c r="Q39" s="23">
        <f>O39+P39</f>
        <v>69.378</v>
      </c>
      <c r="R39" s="16">
        <v>28</v>
      </c>
      <c r="S39" s="24">
        <f>J39+N39</f>
        <v>195.614</v>
      </c>
      <c r="T39" s="31">
        <f>Q39</f>
        <v>69.378</v>
      </c>
      <c r="U39" s="26">
        <v>20.69</v>
      </c>
      <c r="V39" s="16">
        <v>28</v>
      </c>
      <c r="W39" s="27">
        <f>S39+T39</f>
        <v>264.99200000000002</v>
      </c>
      <c r="X39" s="27">
        <f>U39*0.05</f>
        <v>1.0345000000000002</v>
      </c>
      <c r="Y39" s="27">
        <f>W39-X39</f>
        <v>263.95750000000004</v>
      </c>
      <c r="Z39" s="28">
        <v>38</v>
      </c>
    </row>
    <row r="40" spans="1:26" x14ac:dyDescent="0.25">
      <c r="A40" s="33">
        <v>127</v>
      </c>
      <c r="B40" s="17" t="s">
        <v>182</v>
      </c>
      <c r="C40" s="17" t="s">
        <v>183</v>
      </c>
      <c r="D40" s="17" t="s">
        <v>184</v>
      </c>
      <c r="E40" s="17" t="s">
        <v>185</v>
      </c>
      <c r="F40" s="17" t="s">
        <v>27</v>
      </c>
      <c r="G40" s="18" t="s">
        <v>28</v>
      </c>
      <c r="H40" s="19">
        <v>109.301</v>
      </c>
      <c r="I40" s="20">
        <v>2</v>
      </c>
      <c r="J40" s="21">
        <f>H40+I40</f>
        <v>111.301</v>
      </c>
      <c r="K40" s="33">
        <v>127</v>
      </c>
      <c r="L40" s="19">
        <v>91.718999999999994</v>
      </c>
      <c r="M40" s="20">
        <v>1</v>
      </c>
      <c r="N40" s="22">
        <f>L40+M40</f>
        <v>92.718999999999994</v>
      </c>
      <c r="O40" s="36">
        <v>59.942</v>
      </c>
      <c r="P40" s="20">
        <v>3</v>
      </c>
      <c r="Q40" s="23">
        <f>O40+P40</f>
        <v>62.942</v>
      </c>
      <c r="R40" s="33">
        <v>127</v>
      </c>
      <c r="S40" s="24">
        <f>J40+N40</f>
        <v>204.01999999999998</v>
      </c>
      <c r="T40" s="25">
        <f>Q40</f>
        <v>62.942</v>
      </c>
      <c r="U40" s="26">
        <v>27.75</v>
      </c>
      <c r="V40" s="33">
        <v>127</v>
      </c>
      <c r="W40" s="27">
        <f>S40+T40</f>
        <v>266.96199999999999</v>
      </c>
      <c r="X40" s="27">
        <f>U40*0.05</f>
        <v>1.3875000000000002</v>
      </c>
      <c r="Y40" s="27">
        <f>W40-X40</f>
        <v>265.5745</v>
      </c>
      <c r="Z40" s="28">
        <v>39</v>
      </c>
    </row>
    <row r="41" spans="1:26" x14ac:dyDescent="0.25">
      <c r="A41" s="33">
        <v>112</v>
      </c>
      <c r="B41" s="17" t="s">
        <v>186</v>
      </c>
      <c r="C41" s="17" t="s">
        <v>187</v>
      </c>
      <c r="D41" s="17" t="s">
        <v>58</v>
      </c>
      <c r="E41" s="17" t="s">
        <v>188</v>
      </c>
      <c r="F41" s="17" t="s">
        <v>27</v>
      </c>
      <c r="G41" s="18" t="s">
        <v>28</v>
      </c>
      <c r="H41" s="19">
        <v>107.06</v>
      </c>
      <c r="I41" s="20">
        <v>0</v>
      </c>
      <c r="J41" s="21">
        <f>H41+I41</f>
        <v>107.06</v>
      </c>
      <c r="K41" s="33">
        <v>112</v>
      </c>
      <c r="L41" s="19">
        <v>90.477000000000004</v>
      </c>
      <c r="M41" s="20">
        <v>4</v>
      </c>
      <c r="N41" s="22">
        <f>L41+M41</f>
        <v>94.477000000000004</v>
      </c>
      <c r="O41" s="36">
        <v>62.277999999999999</v>
      </c>
      <c r="P41" s="20">
        <v>3</v>
      </c>
      <c r="Q41" s="23">
        <f>O41+P41</f>
        <v>65.277999999999992</v>
      </c>
      <c r="R41" s="33">
        <v>112</v>
      </c>
      <c r="S41" s="24">
        <f>J41+N41</f>
        <v>201.53700000000001</v>
      </c>
      <c r="T41" s="25">
        <f>Q41</f>
        <v>65.277999999999992</v>
      </c>
      <c r="U41" s="26">
        <v>17.440000000000001</v>
      </c>
      <c r="V41" s="33">
        <v>112</v>
      </c>
      <c r="W41" s="27">
        <f>S41+T41</f>
        <v>266.815</v>
      </c>
      <c r="X41" s="27">
        <f>U41*0.05</f>
        <v>0.87200000000000011</v>
      </c>
      <c r="Y41" s="27">
        <f>W41-X41</f>
        <v>265.94299999999998</v>
      </c>
      <c r="Z41" s="28">
        <v>40</v>
      </c>
    </row>
    <row r="42" spans="1:26" x14ac:dyDescent="0.25">
      <c r="A42" s="33">
        <v>130</v>
      </c>
      <c r="B42" s="17" t="s">
        <v>189</v>
      </c>
      <c r="C42" s="17" t="s">
        <v>190</v>
      </c>
      <c r="D42" s="17" t="s">
        <v>31</v>
      </c>
      <c r="E42" s="17" t="s">
        <v>191</v>
      </c>
      <c r="F42" s="17" t="s">
        <v>33</v>
      </c>
      <c r="G42" s="18" t="s">
        <v>34</v>
      </c>
      <c r="H42" s="19">
        <v>101.61199999999999</v>
      </c>
      <c r="I42" s="20">
        <v>0</v>
      </c>
      <c r="J42" s="21">
        <f>H42+I42</f>
        <v>101.61199999999999</v>
      </c>
      <c r="K42" s="33">
        <v>130</v>
      </c>
      <c r="L42" s="19">
        <v>88.289000000000001</v>
      </c>
      <c r="M42" s="20">
        <v>1</v>
      </c>
      <c r="N42" s="22">
        <f>L42+M42</f>
        <v>89.289000000000001</v>
      </c>
      <c r="O42" s="19">
        <v>67.7</v>
      </c>
      <c r="P42" s="20">
        <v>8</v>
      </c>
      <c r="Q42" s="23">
        <f>O42+P42</f>
        <v>75.7</v>
      </c>
      <c r="R42" s="33">
        <v>130</v>
      </c>
      <c r="S42" s="24">
        <f>J42+N42</f>
        <v>190.90100000000001</v>
      </c>
      <c r="T42" s="31">
        <f>Q42</f>
        <v>75.7</v>
      </c>
      <c r="U42" s="26">
        <v>9.35</v>
      </c>
      <c r="V42" s="33">
        <v>130</v>
      </c>
      <c r="W42" s="27">
        <f>S42+T42</f>
        <v>266.601</v>
      </c>
      <c r="X42" s="27">
        <f>U42*0.05</f>
        <v>0.46750000000000003</v>
      </c>
      <c r="Y42" s="27">
        <f>W42-X42</f>
        <v>266.13350000000003</v>
      </c>
      <c r="Z42" s="28">
        <v>41</v>
      </c>
    </row>
    <row r="43" spans="1:26" x14ac:dyDescent="0.25">
      <c r="A43" s="33">
        <v>114</v>
      </c>
      <c r="B43" s="17" t="s">
        <v>192</v>
      </c>
      <c r="C43" s="17" t="s">
        <v>119</v>
      </c>
      <c r="D43" s="17" t="s">
        <v>193</v>
      </c>
      <c r="E43" s="17" t="s">
        <v>194</v>
      </c>
      <c r="F43" s="17" t="s">
        <v>27</v>
      </c>
      <c r="G43" s="18" t="s">
        <v>28</v>
      </c>
      <c r="H43" s="19">
        <v>109.85599999999999</v>
      </c>
      <c r="I43" s="20">
        <v>1</v>
      </c>
      <c r="J43" s="21">
        <f>H43+I43</f>
        <v>110.85599999999999</v>
      </c>
      <c r="K43" s="33">
        <v>114</v>
      </c>
      <c r="L43" s="19">
        <v>95.472999999999999</v>
      </c>
      <c r="M43" s="20">
        <v>2</v>
      </c>
      <c r="N43" s="22">
        <f>L43+M43</f>
        <v>97.472999999999999</v>
      </c>
      <c r="O43" s="36">
        <v>58.042000000000002</v>
      </c>
      <c r="P43" s="20">
        <v>2</v>
      </c>
      <c r="Q43" s="23">
        <f>O43+P43</f>
        <v>60.042000000000002</v>
      </c>
      <c r="R43" s="33">
        <v>114</v>
      </c>
      <c r="S43" s="24">
        <f>J43+N43</f>
        <v>208.32900000000001</v>
      </c>
      <c r="T43" s="25">
        <f>Q43</f>
        <v>60.042000000000002</v>
      </c>
      <c r="U43" s="26">
        <v>25.37</v>
      </c>
      <c r="V43" s="33">
        <v>114</v>
      </c>
      <c r="W43" s="27">
        <f>S43+T43</f>
        <v>268.37099999999998</v>
      </c>
      <c r="X43" s="27">
        <f>U43*0.05</f>
        <v>1.2685000000000002</v>
      </c>
      <c r="Y43" s="27">
        <f>W43-X43</f>
        <v>267.10249999999996</v>
      </c>
      <c r="Z43" s="28">
        <v>42</v>
      </c>
    </row>
    <row r="44" spans="1:26" x14ac:dyDescent="0.25">
      <c r="A44" s="33">
        <v>104</v>
      </c>
      <c r="B44" s="17" t="s">
        <v>195</v>
      </c>
      <c r="C44" s="17" t="s">
        <v>196</v>
      </c>
      <c r="D44" s="17" t="s">
        <v>197</v>
      </c>
      <c r="E44" s="17" t="s">
        <v>198</v>
      </c>
      <c r="F44" s="17" t="s">
        <v>60</v>
      </c>
      <c r="G44" s="18" t="s">
        <v>28</v>
      </c>
      <c r="H44" s="19">
        <v>112.313</v>
      </c>
      <c r="I44" s="20">
        <v>2</v>
      </c>
      <c r="J44" s="21">
        <f>H44+I44</f>
        <v>114.313</v>
      </c>
      <c r="K44" s="33">
        <v>104</v>
      </c>
      <c r="L44" s="19">
        <v>94.242999999999995</v>
      </c>
      <c r="M44" s="20">
        <v>0</v>
      </c>
      <c r="N44" s="22">
        <f>L44+M44</f>
        <v>94.242999999999995</v>
      </c>
      <c r="O44" s="19">
        <v>60.414000000000001</v>
      </c>
      <c r="P44" s="20">
        <v>1</v>
      </c>
      <c r="Q44" s="23">
        <f>O44+P44</f>
        <v>61.414000000000001</v>
      </c>
      <c r="R44" s="33">
        <v>104</v>
      </c>
      <c r="S44" s="37">
        <f>J44+N44</f>
        <v>208.55599999999998</v>
      </c>
      <c r="T44" s="25">
        <f>Q44</f>
        <v>61.414000000000001</v>
      </c>
      <c r="U44" s="26">
        <v>18.100000000000001</v>
      </c>
      <c r="V44" s="33">
        <v>104</v>
      </c>
      <c r="W44" s="27">
        <f>S44+T44</f>
        <v>269.96999999999997</v>
      </c>
      <c r="X44" s="27">
        <f>U44*0.05</f>
        <v>0.90500000000000014</v>
      </c>
      <c r="Y44" s="27">
        <f>W44-X44</f>
        <v>269.065</v>
      </c>
      <c r="Z44" s="28">
        <v>43</v>
      </c>
    </row>
    <row r="45" spans="1:26" x14ac:dyDescent="0.25">
      <c r="A45" s="33">
        <v>76</v>
      </c>
      <c r="B45" s="17" t="s">
        <v>199</v>
      </c>
      <c r="C45" s="17" t="s">
        <v>200</v>
      </c>
      <c r="D45" s="17" t="s">
        <v>201</v>
      </c>
      <c r="E45" s="17" t="s">
        <v>202</v>
      </c>
      <c r="F45" s="17" t="s">
        <v>33</v>
      </c>
      <c r="G45" s="18" t="s">
        <v>34</v>
      </c>
      <c r="H45" s="19">
        <v>107.145</v>
      </c>
      <c r="I45" s="20">
        <v>1</v>
      </c>
      <c r="J45" s="21">
        <f>H45+I45</f>
        <v>108.145</v>
      </c>
      <c r="K45" s="33">
        <v>76</v>
      </c>
      <c r="L45" s="19">
        <v>91.751999999999995</v>
      </c>
      <c r="M45" s="20">
        <v>2</v>
      </c>
      <c r="N45" s="22">
        <f>L45+M45</f>
        <v>93.751999999999995</v>
      </c>
      <c r="O45" s="36">
        <v>61.088999999999999</v>
      </c>
      <c r="P45" s="20">
        <v>7</v>
      </c>
      <c r="Q45" s="23">
        <f>O45+P45</f>
        <v>68.088999999999999</v>
      </c>
      <c r="R45" s="33">
        <v>76</v>
      </c>
      <c r="S45" s="24">
        <f>J45+N45</f>
        <v>201.89699999999999</v>
      </c>
      <c r="T45" s="31">
        <f>Q45</f>
        <v>68.088999999999999</v>
      </c>
      <c r="U45" s="26">
        <v>13.78</v>
      </c>
      <c r="V45" s="33">
        <v>76</v>
      </c>
      <c r="W45" s="27">
        <f>S45+T45</f>
        <v>269.98599999999999</v>
      </c>
      <c r="X45" s="27">
        <f>U45*0.05</f>
        <v>0.68900000000000006</v>
      </c>
      <c r="Y45" s="27">
        <f>W45-X45</f>
        <v>269.29699999999997</v>
      </c>
      <c r="Z45" s="28">
        <v>44</v>
      </c>
    </row>
    <row r="46" spans="1:26" x14ac:dyDescent="0.25">
      <c r="A46" s="16">
        <v>26</v>
      </c>
      <c r="B46" s="17" t="s">
        <v>203</v>
      </c>
      <c r="C46" s="17" t="s">
        <v>137</v>
      </c>
      <c r="D46" s="17" t="s">
        <v>100</v>
      </c>
      <c r="E46" s="17" t="s">
        <v>204</v>
      </c>
      <c r="F46" s="17" t="s">
        <v>33</v>
      </c>
      <c r="G46" s="18" t="s">
        <v>34</v>
      </c>
      <c r="H46" s="19">
        <v>103.242</v>
      </c>
      <c r="I46" s="20">
        <v>5</v>
      </c>
      <c r="J46" s="21">
        <f>H46+I46</f>
        <v>108.242</v>
      </c>
      <c r="K46" s="16">
        <v>26</v>
      </c>
      <c r="L46" s="19">
        <v>93.768000000000001</v>
      </c>
      <c r="M46" s="20">
        <v>3</v>
      </c>
      <c r="N46" s="22">
        <f>L46+M46</f>
        <v>96.768000000000001</v>
      </c>
      <c r="O46" s="19">
        <v>59.005000000000003</v>
      </c>
      <c r="P46" s="20">
        <v>6</v>
      </c>
      <c r="Q46" s="23">
        <f>O46+P46</f>
        <v>65.004999999999995</v>
      </c>
      <c r="R46" s="16">
        <v>26</v>
      </c>
      <c r="S46" s="24">
        <f>J46+N46</f>
        <v>205.01</v>
      </c>
      <c r="T46" s="25">
        <f>Q46</f>
        <v>65.004999999999995</v>
      </c>
      <c r="U46" s="26">
        <v>9.75</v>
      </c>
      <c r="V46" s="16">
        <v>26</v>
      </c>
      <c r="W46" s="27">
        <f>S46+T46</f>
        <v>270.01499999999999</v>
      </c>
      <c r="X46" s="27">
        <f>U46*0.05</f>
        <v>0.48750000000000004</v>
      </c>
      <c r="Y46" s="27">
        <f>W46-X46</f>
        <v>269.52749999999997</v>
      </c>
      <c r="Z46" s="28">
        <v>45</v>
      </c>
    </row>
    <row r="47" spans="1:26" x14ac:dyDescent="0.25">
      <c r="A47" s="33">
        <v>150</v>
      </c>
      <c r="B47" s="17" t="s">
        <v>205</v>
      </c>
      <c r="C47" s="17" t="s">
        <v>106</v>
      </c>
      <c r="D47" s="17" t="s">
        <v>206</v>
      </c>
      <c r="E47" s="17" t="s">
        <v>207</v>
      </c>
      <c r="F47" s="17" t="s">
        <v>33</v>
      </c>
      <c r="G47" s="18" t="s">
        <v>28</v>
      </c>
      <c r="H47" s="19">
        <v>101.887</v>
      </c>
      <c r="I47" s="20">
        <v>2</v>
      </c>
      <c r="J47" s="21">
        <f>H47+I47</f>
        <v>103.887</v>
      </c>
      <c r="K47" s="33">
        <v>150</v>
      </c>
      <c r="L47" s="19">
        <v>86.816999999999993</v>
      </c>
      <c r="M47" s="20">
        <v>2</v>
      </c>
      <c r="N47" s="22">
        <f>L47+M47</f>
        <v>88.816999999999993</v>
      </c>
      <c r="O47" s="19">
        <v>62.204000000000001</v>
      </c>
      <c r="P47" s="20">
        <v>16</v>
      </c>
      <c r="Q47" s="23">
        <f>O47+P47</f>
        <v>78.204000000000008</v>
      </c>
      <c r="R47" s="33">
        <v>150</v>
      </c>
      <c r="S47" s="24">
        <f>J47+N47</f>
        <v>192.70400000000001</v>
      </c>
      <c r="T47" s="31">
        <f>Q47</f>
        <v>78.204000000000008</v>
      </c>
      <c r="U47" s="26">
        <v>15.53</v>
      </c>
      <c r="V47" s="33">
        <v>150</v>
      </c>
      <c r="W47" s="27">
        <f>S47+T47</f>
        <v>270.90800000000002</v>
      </c>
      <c r="X47" s="27">
        <f>U47*0.05</f>
        <v>0.77649999999999997</v>
      </c>
      <c r="Y47" s="27">
        <f>W47-X47</f>
        <v>270.13150000000002</v>
      </c>
      <c r="Z47" s="28">
        <v>46</v>
      </c>
    </row>
    <row r="48" spans="1:26" x14ac:dyDescent="0.25">
      <c r="A48" s="16">
        <v>2</v>
      </c>
      <c r="B48" s="17" t="s">
        <v>208</v>
      </c>
      <c r="C48" s="17" t="s">
        <v>209</v>
      </c>
      <c r="D48" s="17" t="s">
        <v>54</v>
      </c>
      <c r="E48" s="17" t="s">
        <v>210</v>
      </c>
      <c r="F48" s="17" t="s">
        <v>33</v>
      </c>
      <c r="G48" s="18" t="s">
        <v>28</v>
      </c>
      <c r="H48" s="19">
        <v>106.751</v>
      </c>
      <c r="I48" s="20">
        <v>2</v>
      </c>
      <c r="J48" s="21">
        <f>H48+I48</f>
        <v>108.751</v>
      </c>
      <c r="K48" s="16">
        <v>2</v>
      </c>
      <c r="L48" s="19">
        <v>93.634</v>
      </c>
      <c r="M48" s="20">
        <v>0</v>
      </c>
      <c r="N48" s="22">
        <f>L48+M48</f>
        <v>93.634</v>
      </c>
      <c r="O48" s="19">
        <v>65.239000000000004</v>
      </c>
      <c r="P48" s="20">
        <v>4</v>
      </c>
      <c r="Q48" s="23">
        <f>O48+P48</f>
        <v>69.239000000000004</v>
      </c>
      <c r="R48" s="16">
        <v>2</v>
      </c>
      <c r="S48" s="24">
        <f>J48+N48</f>
        <v>202.38499999999999</v>
      </c>
      <c r="T48" s="31">
        <f>Q48</f>
        <v>69.239000000000004</v>
      </c>
      <c r="U48" s="26">
        <v>18.309999999999999</v>
      </c>
      <c r="V48" s="16">
        <v>2</v>
      </c>
      <c r="W48" s="27">
        <f>S48+T48</f>
        <v>271.62400000000002</v>
      </c>
      <c r="X48" s="27">
        <f>U48*0.05</f>
        <v>0.91549999999999998</v>
      </c>
      <c r="Y48" s="27">
        <f>W48-X48</f>
        <v>270.70850000000002</v>
      </c>
      <c r="Z48" s="28">
        <v>47</v>
      </c>
    </row>
    <row r="49" spans="1:26" x14ac:dyDescent="0.25">
      <c r="A49" s="16">
        <v>61</v>
      </c>
      <c r="B49" s="17" t="s">
        <v>211</v>
      </c>
      <c r="C49" s="17" t="s">
        <v>212</v>
      </c>
      <c r="D49" s="17" t="s">
        <v>79</v>
      </c>
      <c r="E49" s="17" t="s">
        <v>213</v>
      </c>
      <c r="F49" s="17" t="s">
        <v>60</v>
      </c>
      <c r="G49" s="18" t="s">
        <v>28</v>
      </c>
      <c r="H49" s="19">
        <v>105.336</v>
      </c>
      <c r="I49" s="20">
        <v>2</v>
      </c>
      <c r="J49" s="21">
        <f>H49+I49</f>
        <v>107.336</v>
      </c>
      <c r="K49" s="16">
        <v>61</v>
      </c>
      <c r="L49" s="19">
        <v>93.605999999999995</v>
      </c>
      <c r="M49" s="20">
        <v>6</v>
      </c>
      <c r="N49" s="22">
        <f>L49+M49</f>
        <v>99.605999999999995</v>
      </c>
      <c r="O49" s="19">
        <v>52.128999999999998</v>
      </c>
      <c r="P49" s="20">
        <v>14</v>
      </c>
      <c r="Q49" s="23">
        <f>O49+P49</f>
        <v>66.128999999999991</v>
      </c>
      <c r="R49" s="16">
        <v>61</v>
      </c>
      <c r="S49" s="37">
        <f>J49+N49</f>
        <v>206.94200000000001</v>
      </c>
      <c r="T49" s="25">
        <f>Q49</f>
        <v>66.128999999999991</v>
      </c>
      <c r="U49" s="26">
        <v>38.53</v>
      </c>
      <c r="V49" s="16">
        <v>61</v>
      </c>
      <c r="W49" s="27">
        <f>S49+T49</f>
        <v>273.07100000000003</v>
      </c>
      <c r="X49" s="27">
        <f>U49*0.05</f>
        <v>1.9265000000000001</v>
      </c>
      <c r="Y49" s="27">
        <f>W49-X49</f>
        <v>271.14450000000005</v>
      </c>
      <c r="Z49" s="28">
        <v>48</v>
      </c>
    </row>
    <row r="50" spans="1:26" x14ac:dyDescent="0.25">
      <c r="A50" s="33">
        <v>102</v>
      </c>
      <c r="B50" s="17" t="s">
        <v>214</v>
      </c>
      <c r="C50" s="17" t="s">
        <v>215</v>
      </c>
      <c r="D50" s="17" t="s">
        <v>71</v>
      </c>
      <c r="E50" s="17" t="s">
        <v>216</v>
      </c>
      <c r="F50" s="17" t="s">
        <v>60</v>
      </c>
      <c r="G50" s="18" t="s">
        <v>28</v>
      </c>
      <c r="H50" s="19">
        <v>102.59399999999999</v>
      </c>
      <c r="I50" s="20">
        <v>3</v>
      </c>
      <c r="J50" s="21">
        <f>H50+I50</f>
        <v>105.59399999999999</v>
      </c>
      <c r="K50" s="33">
        <v>102</v>
      </c>
      <c r="L50" s="19">
        <v>89.724999999999994</v>
      </c>
      <c r="M50" s="20">
        <v>2</v>
      </c>
      <c r="N50" s="22">
        <f>L50+M50</f>
        <v>91.724999999999994</v>
      </c>
      <c r="O50" s="36">
        <v>67.817999999999998</v>
      </c>
      <c r="P50" s="20">
        <v>9</v>
      </c>
      <c r="Q50" s="23">
        <f>O50+P50</f>
        <v>76.817999999999998</v>
      </c>
      <c r="R50" s="33">
        <v>102</v>
      </c>
      <c r="S50" s="37">
        <f>J50+N50</f>
        <v>197.31899999999999</v>
      </c>
      <c r="T50" s="25">
        <f>Q50</f>
        <v>76.817999999999998</v>
      </c>
      <c r="U50" s="26">
        <v>26.59</v>
      </c>
      <c r="V50" s="33">
        <v>102</v>
      </c>
      <c r="W50" s="27">
        <f>S50+T50</f>
        <v>274.137</v>
      </c>
      <c r="X50" s="27">
        <f>U50*0.05</f>
        <v>1.3295000000000001</v>
      </c>
      <c r="Y50" s="27">
        <f>W50-X50</f>
        <v>272.8075</v>
      </c>
      <c r="Z50" s="28">
        <v>49</v>
      </c>
    </row>
    <row r="51" spans="1:26" x14ac:dyDescent="0.25">
      <c r="A51" s="16">
        <v>49</v>
      </c>
      <c r="B51" s="17" t="s">
        <v>217</v>
      </c>
      <c r="C51" s="17" t="s">
        <v>218</v>
      </c>
      <c r="D51" s="17" t="s">
        <v>219</v>
      </c>
      <c r="E51" s="17" t="s">
        <v>220</v>
      </c>
      <c r="F51" s="17" t="s">
        <v>33</v>
      </c>
      <c r="G51" s="18" t="s">
        <v>28</v>
      </c>
      <c r="H51" s="19">
        <v>115.66500000000001</v>
      </c>
      <c r="I51" s="20">
        <v>0</v>
      </c>
      <c r="J51" s="21">
        <f>H51+I51</f>
        <v>115.66500000000001</v>
      </c>
      <c r="K51" s="16">
        <v>49</v>
      </c>
      <c r="L51" s="19">
        <v>99.352999999999994</v>
      </c>
      <c r="M51" s="20">
        <v>0</v>
      </c>
      <c r="N51" s="22">
        <f>L51+M51</f>
        <v>99.352999999999994</v>
      </c>
      <c r="O51" s="19">
        <v>60.462000000000003</v>
      </c>
      <c r="P51" s="20">
        <v>0</v>
      </c>
      <c r="Q51" s="23">
        <f>O51+P51</f>
        <v>60.462000000000003</v>
      </c>
      <c r="R51" s="16">
        <v>49</v>
      </c>
      <c r="S51" s="24">
        <f>J51+N51-2</f>
        <v>213.018</v>
      </c>
      <c r="T51" s="31">
        <f>Q51</f>
        <v>60.462000000000003</v>
      </c>
      <c r="U51" s="26">
        <v>11.91</v>
      </c>
      <c r="V51" s="16">
        <v>49</v>
      </c>
      <c r="W51" s="27">
        <f>S51+T51</f>
        <v>273.48</v>
      </c>
      <c r="X51" s="27">
        <f>U51*0.05</f>
        <v>0.59550000000000003</v>
      </c>
      <c r="Y51" s="27">
        <f>W51-X51</f>
        <v>272.8845</v>
      </c>
      <c r="Z51" s="28">
        <v>50</v>
      </c>
    </row>
    <row r="52" spans="1:26" x14ac:dyDescent="0.25">
      <c r="A52" s="16">
        <v>23</v>
      </c>
      <c r="B52" s="17" t="s">
        <v>221</v>
      </c>
      <c r="C52" s="17" t="s">
        <v>209</v>
      </c>
      <c r="D52" s="17" t="s">
        <v>219</v>
      </c>
      <c r="E52" s="17" t="s">
        <v>222</v>
      </c>
      <c r="F52" s="17" t="s">
        <v>33</v>
      </c>
      <c r="G52" s="18" t="s">
        <v>34</v>
      </c>
      <c r="H52" s="19">
        <v>107.386</v>
      </c>
      <c r="I52" s="20">
        <v>4</v>
      </c>
      <c r="J52" s="21">
        <f>H52+I52</f>
        <v>111.386</v>
      </c>
      <c r="K52" s="16">
        <v>23</v>
      </c>
      <c r="L52" s="19">
        <v>94.573999999999998</v>
      </c>
      <c r="M52" s="20">
        <v>8</v>
      </c>
      <c r="N52" s="22">
        <f>L52+M52</f>
        <v>102.574</v>
      </c>
      <c r="O52" s="19">
        <v>57.875999999999998</v>
      </c>
      <c r="P52" s="20">
        <v>3</v>
      </c>
      <c r="Q52" s="23">
        <f>O52+P52</f>
        <v>60.875999999999998</v>
      </c>
      <c r="R52" s="16">
        <v>23</v>
      </c>
      <c r="S52" s="24">
        <f>J52+N52</f>
        <v>213.95999999999998</v>
      </c>
      <c r="T52" s="25">
        <f>Q52</f>
        <v>60.875999999999998</v>
      </c>
      <c r="U52" s="26">
        <v>13.68</v>
      </c>
      <c r="V52" s="16">
        <v>23</v>
      </c>
      <c r="W52" s="27">
        <f>S52+T52</f>
        <v>274.83599999999996</v>
      </c>
      <c r="X52" s="27">
        <f>U52*0.05</f>
        <v>0.68400000000000005</v>
      </c>
      <c r="Y52" s="27">
        <f>W52-X52</f>
        <v>274.15199999999993</v>
      </c>
      <c r="Z52" s="28">
        <v>51</v>
      </c>
    </row>
    <row r="53" spans="1:26" x14ac:dyDescent="0.25">
      <c r="A53" s="16">
        <v>66</v>
      </c>
      <c r="B53" s="17" t="s">
        <v>199</v>
      </c>
      <c r="C53" s="17" t="s">
        <v>74</v>
      </c>
      <c r="D53" s="17" t="s">
        <v>63</v>
      </c>
      <c r="E53" s="17" t="s">
        <v>223</v>
      </c>
      <c r="F53" s="17" t="s">
        <v>33</v>
      </c>
      <c r="G53" s="18" t="s">
        <v>28</v>
      </c>
      <c r="H53" s="19">
        <v>98.566000000000003</v>
      </c>
      <c r="I53" s="20">
        <v>2</v>
      </c>
      <c r="J53" s="21">
        <f>H53+I53</f>
        <v>100.566</v>
      </c>
      <c r="K53" s="16">
        <v>66</v>
      </c>
      <c r="L53" s="19">
        <v>87.674999999999997</v>
      </c>
      <c r="M53" s="20">
        <v>0</v>
      </c>
      <c r="N53" s="22">
        <f>L53+M53</f>
        <v>87.674999999999997</v>
      </c>
      <c r="O53" s="36">
        <v>87.674999999999997</v>
      </c>
      <c r="P53" s="20">
        <v>0</v>
      </c>
      <c r="Q53" s="23">
        <f>O53+P53</f>
        <v>87.674999999999997</v>
      </c>
      <c r="R53" s="16">
        <v>66</v>
      </c>
      <c r="S53" s="24">
        <f>J53+N53</f>
        <v>188.24099999999999</v>
      </c>
      <c r="T53" s="31">
        <f>Q53</f>
        <v>87.674999999999997</v>
      </c>
      <c r="U53" s="26">
        <v>11.38</v>
      </c>
      <c r="V53" s="16">
        <v>66</v>
      </c>
      <c r="W53" s="27">
        <f>S53+T53</f>
        <v>275.916</v>
      </c>
      <c r="X53" s="27">
        <f>U53*0.05</f>
        <v>0.56900000000000006</v>
      </c>
      <c r="Y53" s="27">
        <f>W53-X53</f>
        <v>275.34699999999998</v>
      </c>
      <c r="Z53" s="28">
        <v>52</v>
      </c>
    </row>
    <row r="54" spans="1:26" x14ac:dyDescent="0.25">
      <c r="A54" s="33">
        <v>118</v>
      </c>
      <c r="B54" s="17" t="s">
        <v>224</v>
      </c>
      <c r="C54" s="17" t="s">
        <v>225</v>
      </c>
      <c r="D54" s="17" t="s">
        <v>226</v>
      </c>
      <c r="E54" s="17" t="s">
        <v>227</v>
      </c>
      <c r="F54" s="17" t="s">
        <v>33</v>
      </c>
      <c r="G54" s="18" t="s">
        <v>34</v>
      </c>
      <c r="H54" s="19">
        <v>106.84099999999999</v>
      </c>
      <c r="I54" s="20">
        <v>0</v>
      </c>
      <c r="J54" s="21">
        <f>H54+I54</f>
        <v>106.84099999999999</v>
      </c>
      <c r="K54" s="33">
        <v>118</v>
      </c>
      <c r="L54" s="19">
        <v>100.245</v>
      </c>
      <c r="M54" s="20">
        <v>0</v>
      </c>
      <c r="N54" s="22">
        <f>L54+M54</f>
        <v>100.245</v>
      </c>
      <c r="O54" s="19">
        <v>65.436000000000007</v>
      </c>
      <c r="P54" s="20">
        <v>6</v>
      </c>
      <c r="Q54" s="23">
        <f>O54+P54</f>
        <v>71.436000000000007</v>
      </c>
      <c r="R54" s="33">
        <v>118</v>
      </c>
      <c r="S54" s="24">
        <f>J54+N54-2</f>
        <v>205.08600000000001</v>
      </c>
      <c r="T54" s="31">
        <f>Q54</f>
        <v>71.436000000000007</v>
      </c>
      <c r="U54" s="26">
        <v>12.25</v>
      </c>
      <c r="V54" s="33">
        <v>118</v>
      </c>
      <c r="W54" s="27">
        <f>S54+T54</f>
        <v>276.52200000000005</v>
      </c>
      <c r="X54" s="27">
        <f>U54*0.05</f>
        <v>0.61250000000000004</v>
      </c>
      <c r="Y54" s="27">
        <f>W54-X54</f>
        <v>275.90950000000004</v>
      </c>
      <c r="Z54" s="28">
        <v>53</v>
      </c>
    </row>
    <row r="55" spans="1:26" x14ac:dyDescent="0.25">
      <c r="A55" s="16">
        <v>3</v>
      </c>
      <c r="B55" s="17" t="s">
        <v>228</v>
      </c>
      <c r="C55" s="17" t="s">
        <v>187</v>
      </c>
      <c r="D55" s="17" t="s">
        <v>201</v>
      </c>
      <c r="E55" s="17" t="s">
        <v>229</v>
      </c>
      <c r="F55" s="17" t="s">
        <v>33</v>
      </c>
      <c r="G55" s="18" t="s">
        <v>34</v>
      </c>
      <c r="H55" s="19">
        <v>110.29300000000001</v>
      </c>
      <c r="I55" s="20">
        <v>8</v>
      </c>
      <c r="J55" s="21">
        <f>H55+I55</f>
        <v>118.29300000000001</v>
      </c>
      <c r="K55" s="16">
        <v>3</v>
      </c>
      <c r="L55" s="19">
        <v>91.828000000000003</v>
      </c>
      <c r="M55" s="20">
        <v>1</v>
      </c>
      <c r="N55" s="22">
        <f>L55+M55</f>
        <v>92.828000000000003</v>
      </c>
      <c r="O55" s="19">
        <v>50.720999999999997</v>
      </c>
      <c r="P55" s="20">
        <v>15</v>
      </c>
      <c r="Q55" s="23">
        <f>O55+P55</f>
        <v>65.721000000000004</v>
      </c>
      <c r="R55" s="16">
        <v>3</v>
      </c>
      <c r="S55" s="24">
        <f>J55+N55</f>
        <v>211.12100000000001</v>
      </c>
      <c r="T55" s="31">
        <f>Q55</f>
        <v>65.721000000000004</v>
      </c>
      <c r="U55" s="26">
        <v>11.84</v>
      </c>
      <c r="V55" s="16">
        <v>3</v>
      </c>
      <c r="W55" s="27">
        <f>S55+T55</f>
        <v>276.84199999999998</v>
      </c>
      <c r="X55" s="27">
        <f>U55*0.05</f>
        <v>0.59199999999999997</v>
      </c>
      <c r="Y55" s="27">
        <f>W55-X55</f>
        <v>276.25</v>
      </c>
      <c r="Z55" s="28">
        <v>54</v>
      </c>
    </row>
    <row r="56" spans="1:26" x14ac:dyDescent="0.25">
      <c r="A56" s="33">
        <v>136</v>
      </c>
      <c r="B56" s="17" t="s">
        <v>199</v>
      </c>
      <c r="C56" s="17" t="s">
        <v>230</v>
      </c>
      <c r="D56" s="17" t="s">
        <v>226</v>
      </c>
      <c r="E56" s="17" t="s">
        <v>231</v>
      </c>
      <c r="F56" s="17" t="s">
        <v>33</v>
      </c>
      <c r="G56" s="18" t="s">
        <v>28</v>
      </c>
      <c r="H56" s="19">
        <v>105.925</v>
      </c>
      <c r="I56" s="20">
        <v>5</v>
      </c>
      <c r="J56" s="21">
        <f>H56+I56</f>
        <v>110.925</v>
      </c>
      <c r="K56" s="33">
        <v>136</v>
      </c>
      <c r="L56" s="19">
        <v>94.534000000000006</v>
      </c>
      <c r="M56" s="20">
        <v>1</v>
      </c>
      <c r="N56" s="22">
        <f>L56+M56</f>
        <v>95.534000000000006</v>
      </c>
      <c r="O56" s="36">
        <v>64.578999999999994</v>
      </c>
      <c r="P56" s="20">
        <v>7</v>
      </c>
      <c r="Q56" s="23">
        <f>O56+P56</f>
        <v>71.578999999999994</v>
      </c>
      <c r="R56" s="33">
        <v>136</v>
      </c>
      <c r="S56" s="24">
        <f>J56+N56</f>
        <v>206.459</v>
      </c>
      <c r="T56" s="31">
        <f>Q56</f>
        <v>71.578999999999994</v>
      </c>
      <c r="U56" s="26">
        <v>11.97</v>
      </c>
      <c r="V56" s="33">
        <v>136</v>
      </c>
      <c r="W56" s="27">
        <f>S56+T56</f>
        <v>278.03800000000001</v>
      </c>
      <c r="X56" s="27">
        <f>U56*0.05</f>
        <v>0.59850000000000003</v>
      </c>
      <c r="Y56" s="27">
        <f>W56-X56</f>
        <v>277.43950000000001</v>
      </c>
      <c r="Z56" s="28">
        <v>55</v>
      </c>
    </row>
    <row r="57" spans="1:26" x14ac:dyDescent="0.25">
      <c r="A57" s="33">
        <v>93</v>
      </c>
      <c r="B57" s="17" t="s">
        <v>232</v>
      </c>
      <c r="C57" s="17" t="s">
        <v>46</v>
      </c>
      <c r="D57" s="17" t="s">
        <v>219</v>
      </c>
      <c r="E57" s="17" t="s">
        <v>233</v>
      </c>
      <c r="F57" s="17" t="s">
        <v>33</v>
      </c>
      <c r="G57" s="18" t="s">
        <v>28</v>
      </c>
      <c r="H57" s="19">
        <v>107.56699999999999</v>
      </c>
      <c r="I57" s="20">
        <v>0</v>
      </c>
      <c r="J57" s="21">
        <f>H57+I57</f>
        <v>107.56699999999999</v>
      </c>
      <c r="K57" s="33">
        <v>93</v>
      </c>
      <c r="L57" s="19">
        <v>93.150999999999996</v>
      </c>
      <c r="M57" s="20">
        <v>1</v>
      </c>
      <c r="N57" s="22">
        <f>L57+M57</f>
        <v>94.150999999999996</v>
      </c>
      <c r="O57" s="36">
        <v>70.917000000000002</v>
      </c>
      <c r="P57" s="20">
        <v>6</v>
      </c>
      <c r="Q57" s="23">
        <f>O57+P57</f>
        <v>76.917000000000002</v>
      </c>
      <c r="R57" s="33">
        <v>93</v>
      </c>
      <c r="S57" s="24">
        <f>J57+N57</f>
        <v>201.71799999999999</v>
      </c>
      <c r="T57" s="31">
        <f>Q57</f>
        <v>76.917000000000002</v>
      </c>
      <c r="U57" s="26">
        <v>18.47</v>
      </c>
      <c r="V57" s="33">
        <v>93</v>
      </c>
      <c r="W57" s="27">
        <f>S57+T57</f>
        <v>278.63499999999999</v>
      </c>
      <c r="X57" s="27">
        <f>U57*0.05</f>
        <v>0.92349999999999999</v>
      </c>
      <c r="Y57" s="27">
        <f>W57-X57</f>
        <v>277.7115</v>
      </c>
      <c r="Z57" s="28">
        <v>56</v>
      </c>
    </row>
    <row r="58" spans="1:26" x14ac:dyDescent="0.25">
      <c r="A58" s="33">
        <v>147</v>
      </c>
      <c r="B58" s="17" t="s">
        <v>234</v>
      </c>
      <c r="C58" s="17" t="s">
        <v>235</v>
      </c>
      <c r="D58" s="17" t="s">
        <v>63</v>
      </c>
      <c r="E58" s="17" t="s">
        <v>236</v>
      </c>
      <c r="F58" s="17" t="s">
        <v>33</v>
      </c>
      <c r="G58" s="18" t="s">
        <v>34</v>
      </c>
      <c r="H58" s="19">
        <v>105.673</v>
      </c>
      <c r="I58" s="20">
        <v>1</v>
      </c>
      <c r="J58" s="21">
        <f>H58+I58</f>
        <v>106.673</v>
      </c>
      <c r="K58" s="33">
        <v>147</v>
      </c>
      <c r="L58" s="19">
        <v>95.16</v>
      </c>
      <c r="M58" s="20">
        <v>0</v>
      </c>
      <c r="N58" s="22">
        <f>L58+M58</f>
        <v>95.16</v>
      </c>
      <c r="O58" s="36">
        <v>69.435000000000002</v>
      </c>
      <c r="P58" s="20">
        <v>7</v>
      </c>
      <c r="Q58" s="23">
        <f>O58+P58</f>
        <v>76.435000000000002</v>
      </c>
      <c r="R58" s="33">
        <v>147</v>
      </c>
      <c r="S58" s="24">
        <f>J58+N58</f>
        <v>201.833</v>
      </c>
      <c r="T58" s="31">
        <f>Q58</f>
        <v>76.435000000000002</v>
      </c>
      <c r="U58" s="26">
        <v>9.9700000000000006</v>
      </c>
      <c r="V58" s="33">
        <v>147</v>
      </c>
      <c r="W58" s="27">
        <f>S58+T58</f>
        <v>278.26800000000003</v>
      </c>
      <c r="X58" s="27">
        <f>U58*0.05</f>
        <v>0.49850000000000005</v>
      </c>
      <c r="Y58" s="27">
        <f>W58-X58</f>
        <v>277.76950000000005</v>
      </c>
      <c r="Z58" s="28">
        <v>57</v>
      </c>
    </row>
    <row r="59" spans="1:26" x14ac:dyDescent="0.25">
      <c r="A59" s="33">
        <v>129</v>
      </c>
      <c r="B59" s="17" t="s">
        <v>237</v>
      </c>
      <c r="C59" s="17" t="s">
        <v>238</v>
      </c>
      <c r="D59" s="17" t="s">
        <v>226</v>
      </c>
      <c r="E59" s="17" t="s">
        <v>239</v>
      </c>
      <c r="F59" s="17" t="s">
        <v>33</v>
      </c>
      <c r="G59" s="18" t="s">
        <v>34</v>
      </c>
      <c r="H59" s="19">
        <v>102.422</v>
      </c>
      <c r="I59" s="20">
        <v>0</v>
      </c>
      <c r="J59" s="21">
        <f>H59+I59</f>
        <v>102.422</v>
      </c>
      <c r="K59" s="33">
        <v>129</v>
      </c>
      <c r="L59" s="19">
        <v>85.751000000000005</v>
      </c>
      <c r="M59" s="20">
        <v>12</v>
      </c>
      <c r="N59" s="22">
        <f>L59+M59</f>
        <v>97.751000000000005</v>
      </c>
      <c r="O59" s="36">
        <v>65.075000000000003</v>
      </c>
      <c r="P59" s="20">
        <v>15</v>
      </c>
      <c r="Q59" s="23">
        <f>O59+P59</f>
        <v>80.075000000000003</v>
      </c>
      <c r="R59" s="33">
        <v>129</v>
      </c>
      <c r="S59" s="24">
        <f>J59+N59</f>
        <v>200.173</v>
      </c>
      <c r="T59" s="31">
        <f>Q59</f>
        <v>80.075000000000003</v>
      </c>
      <c r="U59" s="26">
        <v>17.97</v>
      </c>
      <c r="V59" s="33">
        <v>129</v>
      </c>
      <c r="W59" s="27">
        <f>S59+T59</f>
        <v>280.24799999999999</v>
      </c>
      <c r="X59" s="27">
        <f>U59*0.05</f>
        <v>0.89849999999999997</v>
      </c>
      <c r="Y59" s="27">
        <f>W59-X59</f>
        <v>279.34949999999998</v>
      </c>
      <c r="Z59" s="28">
        <v>58</v>
      </c>
    </row>
    <row r="60" spans="1:26" x14ac:dyDescent="0.25">
      <c r="A60" s="33">
        <v>137</v>
      </c>
      <c r="B60" s="17" t="s">
        <v>240</v>
      </c>
      <c r="C60" s="17" t="s">
        <v>235</v>
      </c>
      <c r="D60" s="17" t="s">
        <v>241</v>
      </c>
      <c r="E60" s="17" t="s">
        <v>242</v>
      </c>
      <c r="F60" s="17" t="s">
        <v>60</v>
      </c>
      <c r="G60" s="18" t="s">
        <v>28</v>
      </c>
      <c r="H60" s="19">
        <v>107.449</v>
      </c>
      <c r="I60" s="20">
        <v>0</v>
      </c>
      <c r="J60" s="21">
        <f>H60+I60</f>
        <v>107.449</v>
      </c>
      <c r="K60" s="33">
        <v>137</v>
      </c>
      <c r="L60" s="19">
        <v>92.957999999999998</v>
      </c>
      <c r="M60" s="20">
        <v>0</v>
      </c>
      <c r="N60" s="22">
        <f>L60+M60</f>
        <v>92.957999999999998</v>
      </c>
      <c r="O60" s="19">
        <v>75.361000000000004</v>
      </c>
      <c r="P60" s="20">
        <v>8</v>
      </c>
      <c r="Q60" s="23">
        <f>O60+P60</f>
        <v>83.361000000000004</v>
      </c>
      <c r="R60" s="33">
        <v>137</v>
      </c>
      <c r="S60" s="24">
        <f>J60+N60-2</f>
        <v>198.40699999999998</v>
      </c>
      <c r="T60" s="25">
        <f>Q60</f>
        <v>83.361000000000004</v>
      </c>
      <c r="U60" s="26">
        <v>40.28</v>
      </c>
      <c r="V60" s="33">
        <v>137</v>
      </c>
      <c r="W60" s="27">
        <f>S60+T60</f>
        <v>281.76799999999997</v>
      </c>
      <c r="X60" s="27">
        <f>U60*0.05</f>
        <v>2.0140000000000002</v>
      </c>
      <c r="Y60" s="27">
        <f>W60-X60</f>
        <v>279.75399999999996</v>
      </c>
      <c r="Z60" s="28">
        <v>59</v>
      </c>
    </row>
    <row r="61" spans="1:26" x14ac:dyDescent="0.25">
      <c r="A61" s="16">
        <v>36</v>
      </c>
      <c r="B61" s="17" t="s">
        <v>243</v>
      </c>
      <c r="C61" s="17" t="s">
        <v>244</v>
      </c>
      <c r="D61" s="17" t="s">
        <v>184</v>
      </c>
      <c r="E61" s="17" t="s">
        <v>245</v>
      </c>
      <c r="F61" s="17" t="s">
        <v>27</v>
      </c>
      <c r="G61" s="18" t="s">
        <v>28</v>
      </c>
      <c r="H61" s="19">
        <v>107.21299999999999</v>
      </c>
      <c r="I61" s="20">
        <v>2</v>
      </c>
      <c r="J61" s="21">
        <f>H61+I61</f>
        <v>109.21299999999999</v>
      </c>
      <c r="K61" s="16">
        <v>36</v>
      </c>
      <c r="L61" s="19">
        <v>91.950999999999993</v>
      </c>
      <c r="M61" s="20">
        <v>0</v>
      </c>
      <c r="N61" s="22">
        <f>L61+M61</f>
        <v>91.950999999999993</v>
      </c>
      <c r="O61" s="19">
        <v>51.951000000000001</v>
      </c>
      <c r="P61" s="20">
        <v>28</v>
      </c>
      <c r="Q61" s="23">
        <f>O61+P61</f>
        <v>79.950999999999993</v>
      </c>
      <c r="R61" s="16">
        <v>36</v>
      </c>
      <c r="S61" s="24">
        <f>J61+N61</f>
        <v>201.16399999999999</v>
      </c>
      <c r="T61" s="25">
        <f>Q61</f>
        <v>79.950999999999993</v>
      </c>
      <c r="U61" s="26">
        <v>24.27</v>
      </c>
      <c r="V61" s="16">
        <v>36</v>
      </c>
      <c r="W61" s="27">
        <f>S61+T61</f>
        <v>281.11500000000001</v>
      </c>
      <c r="X61" s="27">
        <f>U61*0.05</f>
        <v>1.2135</v>
      </c>
      <c r="Y61" s="27">
        <f>W61-X61</f>
        <v>279.9015</v>
      </c>
      <c r="Z61" s="28">
        <v>60</v>
      </c>
    </row>
    <row r="62" spans="1:26" s="38" customFormat="1" x14ac:dyDescent="0.25">
      <c r="A62" s="33">
        <v>84</v>
      </c>
      <c r="B62" s="17" t="s">
        <v>246</v>
      </c>
      <c r="C62" s="17" t="s">
        <v>247</v>
      </c>
      <c r="D62" s="17" t="s">
        <v>248</v>
      </c>
      <c r="E62" s="17" t="s">
        <v>249</v>
      </c>
      <c r="F62" s="17" t="s">
        <v>33</v>
      </c>
      <c r="G62" s="18" t="s">
        <v>28</v>
      </c>
      <c r="H62" s="19">
        <v>101.813</v>
      </c>
      <c r="I62" s="20">
        <v>4</v>
      </c>
      <c r="J62" s="21">
        <f>H62+I62</f>
        <v>105.813</v>
      </c>
      <c r="K62" s="33">
        <v>84</v>
      </c>
      <c r="L62" s="19">
        <v>88.531999999999996</v>
      </c>
      <c r="M62" s="20">
        <v>2</v>
      </c>
      <c r="N62" s="22">
        <f>L62+M62</f>
        <v>90.531999999999996</v>
      </c>
      <c r="O62" s="36">
        <v>72.09</v>
      </c>
      <c r="P62" s="20">
        <v>13</v>
      </c>
      <c r="Q62" s="23">
        <f>O62+P62</f>
        <v>85.09</v>
      </c>
      <c r="R62" s="33">
        <v>84</v>
      </c>
      <c r="S62" s="24">
        <f>J62+N62</f>
        <v>196.345</v>
      </c>
      <c r="T62" s="31">
        <f>Q62</f>
        <v>85.09</v>
      </c>
      <c r="U62" s="26">
        <v>12.84</v>
      </c>
      <c r="V62" s="33">
        <v>84</v>
      </c>
      <c r="W62" s="27">
        <f>S62+T62</f>
        <v>281.435</v>
      </c>
      <c r="X62" s="27">
        <f>U62*0.05</f>
        <v>0.64200000000000002</v>
      </c>
      <c r="Y62" s="27">
        <f>W62-X62</f>
        <v>280.79300000000001</v>
      </c>
      <c r="Z62" s="28">
        <v>61</v>
      </c>
    </row>
    <row r="63" spans="1:26" x14ac:dyDescent="0.25">
      <c r="A63" s="16">
        <v>44</v>
      </c>
      <c r="B63" s="17" t="s">
        <v>250</v>
      </c>
      <c r="C63" s="17" t="s">
        <v>251</v>
      </c>
      <c r="D63" s="17" t="s">
        <v>201</v>
      </c>
      <c r="E63" s="17" t="s">
        <v>252</v>
      </c>
      <c r="F63" s="17" t="s">
        <v>33</v>
      </c>
      <c r="G63" s="18" t="s">
        <v>34</v>
      </c>
      <c r="H63" s="19">
        <v>102.792</v>
      </c>
      <c r="I63" s="20">
        <v>23</v>
      </c>
      <c r="J63" s="21">
        <f>H63+I63</f>
        <v>125.792</v>
      </c>
      <c r="K63" s="16">
        <v>44</v>
      </c>
      <c r="L63" s="19">
        <v>93.316000000000003</v>
      </c>
      <c r="M63" s="20">
        <v>2</v>
      </c>
      <c r="N63" s="22">
        <f>L63+M63</f>
        <v>95.316000000000003</v>
      </c>
      <c r="O63" s="19">
        <v>60.993000000000002</v>
      </c>
      <c r="P63" s="20">
        <v>0</v>
      </c>
      <c r="Q63" s="23">
        <f>O63+P63</f>
        <v>60.993000000000002</v>
      </c>
      <c r="R63" s="16">
        <v>44</v>
      </c>
      <c r="S63" s="24">
        <f>J63+N63</f>
        <v>221.108</v>
      </c>
      <c r="T63" s="31">
        <f>Q63</f>
        <v>60.993000000000002</v>
      </c>
      <c r="U63" s="26">
        <v>13.53</v>
      </c>
      <c r="V63" s="16">
        <v>44</v>
      </c>
      <c r="W63" s="27">
        <f>S63+T63</f>
        <v>282.101</v>
      </c>
      <c r="X63" s="27">
        <f>U63*0.05</f>
        <v>0.67649999999999999</v>
      </c>
      <c r="Y63" s="27">
        <f>W63-X63</f>
        <v>281.42450000000002</v>
      </c>
      <c r="Z63" s="28">
        <v>62</v>
      </c>
    </row>
    <row r="64" spans="1:26" x14ac:dyDescent="0.25">
      <c r="A64" s="33">
        <v>86</v>
      </c>
      <c r="B64" s="17" t="s">
        <v>253</v>
      </c>
      <c r="C64" s="17" t="s">
        <v>254</v>
      </c>
      <c r="D64" s="17" t="s">
        <v>54</v>
      </c>
      <c r="E64" s="17" t="s">
        <v>255</v>
      </c>
      <c r="F64" s="17" t="s">
        <v>33</v>
      </c>
      <c r="G64" s="18" t="s">
        <v>28</v>
      </c>
      <c r="H64" s="19">
        <v>113.30500000000001</v>
      </c>
      <c r="I64" s="20">
        <v>5</v>
      </c>
      <c r="J64" s="21">
        <f>H64+I64</f>
        <v>118.30500000000001</v>
      </c>
      <c r="K64" s="33">
        <v>86</v>
      </c>
      <c r="L64" s="19">
        <v>100.083</v>
      </c>
      <c r="M64" s="20">
        <v>3</v>
      </c>
      <c r="N64" s="22">
        <f>L64+M64</f>
        <v>103.083</v>
      </c>
      <c r="O64" s="36">
        <v>59.24</v>
      </c>
      <c r="P64" s="20">
        <v>2</v>
      </c>
      <c r="Q64" s="23">
        <f>O64+P64</f>
        <v>61.24</v>
      </c>
      <c r="R64" s="33">
        <v>86</v>
      </c>
      <c r="S64" s="24">
        <f>J64+N64</f>
        <v>221.38800000000001</v>
      </c>
      <c r="T64" s="31">
        <f>Q64</f>
        <v>61.24</v>
      </c>
      <c r="U64" s="26">
        <v>9.09</v>
      </c>
      <c r="V64" s="33">
        <v>86</v>
      </c>
      <c r="W64" s="27">
        <f>S64+T64</f>
        <v>282.62799999999999</v>
      </c>
      <c r="X64" s="27">
        <f>U64*0.05</f>
        <v>0.45450000000000002</v>
      </c>
      <c r="Y64" s="27">
        <f>W64-X64</f>
        <v>282.17349999999999</v>
      </c>
      <c r="Z64" s="28">
        <v>63</v>
      </c>
    </row>
    <row r="65" spans="1:26" x14ac:dyDescent="0.25">
      <c r="A65" s="33">
        <v>113</v>
      </c>
      <c r="B65" s="17" t="s">
        <v>256</v>
      </c>
      <c r="C65" s="17" t="s">
        <v>257</v>
      </c>
      <c r="D65" s="17" t="s">
        <v>219</v>
      </c>
      <c r="E65" s="17" t="s">
        <v>258</v>
      </c>
      <c r="F65" s="17" t="s">
        <v>33</v>
      </c>
      <c r="G65" s="18" t="s">
        <v>28</v>
      </c>
      <c r="H65" s="19">
        <v>112.19199999999999</v>
      </c>
      <c r="I65" s="20">
        <v>0</v>
      </c>
      <c r="J65" s="21">
        <f>H65+I65</f>
        <v>112.19199999999999</v>
      </c>
      <c r="K65" s="33">
        <v>113</v>
      </c>
      <c r="L65" s="19">
        <v>97.433000000000007</v>
      </c>
      <c r="M65" s="20">
        <v>0</v>
      </c>
      <c r="N65" s="22">
        <f>L65+M65</f>
        <v>97.433000000000007</v>
      </c>
      <c r="O65" s="19">
        <v>69.516999999999996</v>
      </c>
      <c r="P65" s="20">
        <v>6</v>
      </c>
      <c r="Q65" s="23">
        <f>O65+P65</f>
        <v>75.516999999999996</v>
      </c>
      <c r="R65" s="33">
        <v>113</v>
      </c>
      <c r="S65" s="24">
        <f>J65+N65-2</f>
        <v>207.625</v>
      </c>
      <c r="T65" s="31">
        <f>Q65</f>
        <v>75.516999999999996</v>
      </c>
      <c r="U65" s="26">
        <v>11.78</v>
      </c>
      <c r="V65" s="33">
        <v>113</v>
      </c>
      <c r="W65" s="27">
        <f>S65+T65</f>
        <v>283.142</v>
      </c>
      <c r="X65" s="27">
        <f>U65*0.05</f>
        <v>0.58899999999999997</v>
      </c>
      <c r="Y65" s="27">
        <f>W65-X65</f>
        <v>282.553</v>
      </c>
      <c r="Z65" s="28">
        <v>64</v>
      </c>
    </row>
    <row r="66" spans="1:26" x14ac:dyDescent="0.25">
      <c r="A66" s="16">
        <v>39</v>
      </c>
      <c r="B66" s="17" t="s">
        <v>259</v>
      </c>
      <c r="C66" s="17" t="s">
        <v>260</v>
      </c>
      <c r="D66" s="17" t="s">
        <v>100</v>
      </c>
      <c r="E66" s="17" t="s">
        <v>261</v>
      </c>
      <c r="F66" s="17" t="s">
        <v>33</v>
      </c>
      <c r="G66" s="18" t="s">
        <v>34</v>
      </c>
      <c r="H66" s="19">
        <v>110.681</v>
      </c>
      <c r="I66" s="20">
        <v>11</v>
      </c>
      <c r="J66" s="21">
        <f>H66+I66</f>
        <v>121.681</v>
      </c>
      <c r="K66" s="16">
        <v>39</v>
      </c>
      <c r="L66" s="19">
        <v>94.856999999999999</v>
      </c>
      <c r="M66" s="20">
        <v>4</v>
      </c>
      <c r="N66" s="22">
        <f>L66+M66</f>
        <v>98.856999999999999</v>
      </c>
      <c r="O66" s="19">
        <v>55.677</v>
      </c>
      <c r="P66" s="20">
        <v>7</v>
      </c>
      <c r="Q66" s="23">
        <f>O66+P66</f>
        <v>62.677</v>
      </c>
      <c r="R66" s="16">
        <v>39</v>
      </c>
      <c r="S66" s="24">
        <f>J66+N66</f>
        <v>220.53800000000001</v>
      </c>
      <c r="T66" s="31">
        <f>Q66</f>
        <v>62.677</v>
      </c>
      <c r="U66" s="26">
        <v>10.63</v>
      </c>
      <c r="V66" s="16">
        <v>39</v>
      </c>
      <c r="W66" s="27">
        <f>S66+T66</f>
        <v>283.21500000000003</v>
      </c>
      <c r="X66" s="27">
        <f>U66*0.05</f>
        <v>0.53150000000000008</v>
      </c>
      <c r="Y66" s="27">
        <f>W66-X66</f>
        <v>282.68350000000004</v>
      </c>
      <c r="Z66" s="28">
        <v>65</v>
      </c>
    </row>
    <row r="67" spans="1:26" x14ac:dyDescent="0.25">
      <c r="A67" s="33">
        <v>119</v>
      </c>
      <c r="B67" s="17" t="s">
        <v>262</v>
      </c>
      <c r="C67" s="17" t="s">
        <v>263</v>
      </c>
      <c r="D67" s="17" t="s">
        <v>100</v>
      </c>
      <c r="E67" s="17" t="s">
        <v>264</v>
      </c>
      <c r="F67" s="17" t="s">
        <v>33</v>
      </c>
      <c r="G67" s="18" t="s">
        <v>28</v>
      </c>
      <c r="H67" s="19">
        <v>104.05</v>
      </c>
      <c r="I67" s="20">
        <v>3</v>
      </c>
      <c r="J67" s="21">
        <f>H67+I67</f>
        <v>107.05</v>
      </c>
      <c r="K67" s="33">
        <v>119</v>
      </c>
      <c r="L67" s="19">
        <v>93.837999999999994</v>
      </c>
      <c r="M67" s="20">
        <v>11</v>
      </c>
      <c r="N67" s="22">
        <f>L67+M67</f>
        <v>104.83799999999999</v>
      </c>
      <c r="O67" s="36">
        <v>61.502000000000002</v>
      </c>
      <c r="P67" s="20">
        <v>10</v>
      </c>
      <c r="Q67" s="23">
        <f>O67+P67</f>
        <v>71.50200000000001</v>
      </c>
      <c r="R67" s="33">
        <v>119</v>
      </c>
      <c r="S67" s="24">
        <f>J67+N67</f>
        <v>211.88799999999998</v>
      </c>
      <c r="T67" s="31">
        <f>Q67</f>
        <v>71.50200000000001</v>
      </c>
      <c r="U67" s="26">
        <v>8.65</v>
      </c>
      <c r="V67" s="33">
        <v>119</v>
      </c>
      <c r="W67" s="27">
        <f>S67+T67</f>
        <v>283.39</v>
      </c>
      <c r="X67" s="27">
        <f>U67*0.05</f>
        <v>0.43250000000000005</v>
      </c>
      <c r="Y67" s="27">
        <f>W67-X67</f>
        <v>282.95749999999998</v>
      </c>
      <c r="Z67" s="28">
        <v>66</v>
      </c>
    </row>
    <row r="68" spans="1:26" x14ac:dyDescent="0.25">
      <c r="A68" s="16">
        <v>42</v>
      </c>
      <c r="B68" s="17" t="s">
        <v>265</v>
      </c>
      <c r="C68" s="17" t="s">
        <v>266</v>
      </c>
      <c r="D68" s="17" t="s">
        <v>90</v>
      </c>
      <c r="E68" s="17" t="s">
        <v>267</v>
      </c>
      <c r="F68" s="17" t="s">
        <v>27</v>
      </c>
      <c r="G68" s="18" t="s">
        <v>28</v>
      </c>
      <c r="H68" s="19">
        <v>104.40600000000001</v>
      </c>
      <c r="I68" s="20">
        <v>1</v>
      </c>
      <c r="J68" s="21">
        <f>H68+I68</f>
        <v>105.40600000000001</v>
      </c>
      <c r="K68" s="16">
        <v>42</v>
      </c>
      <c r="L68" s="19">
        <v>113.818</v>
      </c>
      <c r="M68" s="20">
        <v>14</v>
      </c>
      <c r="N68" s="22">
        <f>L68+M68</f>
        <v>127.818</v>
      </c>
      <c r="O68" s="19">
        <v>52.786999999999999</v>
      </c>
      <c r="P68" s="20">
        <v>0</v>
      </c>
      <c r="Q68" s="23">
        <f>O68+P68</f>
        <v>52.786999999999999</v>
      </c>
      <c r="R68" s="16">
        <v>42</v>
      </c>
      <c r="S68" s="24">
        <f>J68+N68</f>
        <v>233.22399999999999</v>
      </c>
      <c r="T68" s="25">
        <f>Q68</f>
        <v>52.786999999999999</v>
      </c>
      <c r="U68" s="26">
        <v>53.03</v>
      </c>
      <c r="V68" s="16">
        <v>42</v>
      </c>
      <c r="W68" s="27">
        <f>S68+T68</f>
        <v>286.01099999999997</v>
      </c>
      <c r="X68" s="27">
        <f>U68*0.05</f>
        <v>2.6515000000000004</v>
      </c>
      <c r="Y68" s="27">
        <f>W68-X68</f>
        <v>283.35949999999997</v>
      </c>
      <c r="Z68" s="28">
        <v>67</v>
      </c>
    </row>
    <row r="69" spans="1:26" x14ac:dyDescent="0.25">
      <c r="A69" s="16">
        <v>30</v>
      </c>
      <c r="B69" s="17" t="s">
        <v>268</v>
      </c>
      <c r="C69" s="17" t="s">
        <v>269</v>
      </c>
      <c r="D69" s="17" t="s">
        <v>219</v>
      </c>
      <c r="E69" s="17" t="s">
        <v>270</v>
      </c>
      <c r="F69" s="17" t="s">
        <v>33</v>
      </c>
      <c r="G69" s="18" t="s">
        <v>34</v>
      </c>
      <c r="H69" s="19">
        <v>114.033</v>
      </c>
      <c r="I69" s="20">
        <v>2</v>
      </c>
      <c r="J69" s="21">
        <f>H69+I69</f>
        <v>116.033</v>
      </c>
      <c r="K69" s="16">
        <v>30</v>
      </c>
      <c r="L69" s="19">
        <v>97.488</v>
      </c>
      <c r="M69" s="20">
        <v>3</v>
      </c>
      <c r="N69" s="22">
        <f>L69+M69</f>
        <v>100.488</v>
      </c>
      <c r="O69" s="19">
        <v>57.817999999999998</v>
      </c>
      <c r="P69" s="20">
        <v>11</v>
      </c>
      <c r="Q69" s="23">
        <f>O69+P69</f>
        <v>68.817999999999998</v>
      </c>
      <c r="R69" s="16">
        <v>30</v>
      </c>
      <c r="S69" s="24">
        <f>J69+N69</f>
        <v>216.52100000000002</v>
      </c>
      <c r="T69" s="31">
        <f>Q69</f>
        <v>68.817999999999998</v>
      </c>
      <c r="U69" s="26">
        <v>14.13</v>
      </c>
      <c r="V69" s="16">
        <v>30</v>
      </c>
      <c r="W69" s="27">
        <f>S69+T69</f>
        <v>285.339</v>
      </c>
      <c r="X69" s="27">
        <f>U69*0.05</f>
        <v>0.70650000000000013</v>
      </c>
      <c r="Y69" s="27">
        <f>W69-X69</f>
        <v>284.63249999999999</v>
      </c>
      <c r="Z69" s="28">
        <v>68</v>
      </c>
    </row>
    <row r="70" spans="1:26" x14ac:dyDescent="0.25">
      <c r="A70" s="33">
        <v>133</v>
      </c>
      <c r="B70" s="17" t="s">
        <v>271</v>
      </c>
      <c r="C70" s="17" t="s">
        <v>272</v>
      </c>
      <c r="D70" s="17" t="s">
        <v>41</v>
      </c>
      <c r="E70" s="17" t="s">
        <v>273</v>
      </c>
      <c r="F70" s="17" t="s">
        <v>33</v>
      </c>
      <c r="G70" s="18" t="s">
        <v>28</v>
      </c>
      <c r="H70" s="19">
        <v>123.94</v>
      </c>
      <c r="I70" s="20">
        <v>11</v>
      </c>
      <c r="J70" s="21">
        <f>H70+I70</f>
        <v>134.94</v>
      </c>
      <c r="K70" s="33">
        <v>133</v>
      </c>
      <c r="L70" s="19">
        <v>91.728999999999999</v>
      </c>
      <c r="M70" s="20">
        <v>2</v>
      </c>
      <c r="N70" s="22">
        <f>L70+M70</f>
        <v>93.728999999999999</v>
      </c>
      <c r="O70" s="19">
        <v>57.387999999999998</v>
      </c>
      <c r="P70" s="20">
        <v>5</v>
      </c>
      <c r="Q70" s="23">
        <f>O70+P70</f>
        <v>62.387999999999998</v>
      </c>
      <c r="R70" s="33">
        <v>133</v>
      </c>
      <c r="S70" s="24">
        <f>J70+N70</f>
        <v>228.66899999999998</v>
      </c>
      <c r="T70" s="31">
        <f>Q70</f>
        <v>62.387999999999998</v>
      </c>
      <c r="U70" s="26">
        <v>4.0599999999999996</v>
      </c>
      <c r="V70" s="33">
        <v>133</v>
      </c>
      <c r="W70" s="27">
        <f>S70+T70</f>
        <v>291.05699999999996</v>
      </c>
      <c r="X70" s="27">
        <f>U70*0.05</f>
        <v>0.20299999999999999</v>
      </c>
      <c r="Y70" s="27">
        <f>W70-X70</f>
        <v>290.85399999999998</v>
      </c>
      <c r="Z70" s="28">
        <v>69</v>
      </c>
    </row>
    <row r="71" spans="1:26" x14ac:dyDescent="0.25">
      <c r="A71" s="16">
        <v>4</v>
      </c>
      <c r="B71" s="17" t="s">
        <v>274</v>
      </c>
      <c r="C71" s="17" t="s">
        <v>47</v>
      </c>
      <c r="D71" s="17" t="s">
        <v>41</v>
      </c>
      <c r="E71" s="17" t="s">
        <v>275</v>
      </c>
      <c r="F71" s="17" t="s">
        <v>33</v>
      </c>
      <c r="G71" s="18" t="s">
        <v>34</v>
      </c>
      <c r="H71" s="19">
        <v>120.497</v>
      </c>
      <c r="I71" s="20">
        <v>8</v>
      </c>
      <c r="J71" s="21">
        <f>H71+I71</f>
        <v>128.49700000000001</v>
      </c>
      <c r="K71" s="16">
        <v>4</v>
      </c>
      <c r="L71" s="19">
        <v>91.903000000000006</v>
      </c>
      <c r="M71" s="20">
        <v>2</v>
      </c>
      <c r="N71" s="22">
        <f>L71+M71</f>
        <v>93.903000000000006</v>
      </c>
      <c r="O71" s="19">
        <v>59.494999999999997</v>
      </c>
      <c r="P71" s="20">
        <v>13</v>
      </c>
      <c r="Q71" s="23">
        <f>O71+P71</f>
        <v>72.495000000000005</v>
      </c>
      <c r="R71" s="16">
        <v>4</v>
      </c>
      <c r="S71" s="24">
        <f>J71+N71</f>
        <v>222.40000000000003</v>
      </c>
      <c r="T71" s="25">
        <f>Q71</f>
        <v>72.495000000000005</v>
      </c>
      <c r="U71" s="26">
        <v>10</v>
      </c>
      <c r="V71" s="16">
        <v>4</v>
      </c>
      <c r="W71" s="27">
        <f>S71+T71</f>
        <v>294.89500000000004</v>
      </c>
      <c r="X71" s="27">
        <f>U71*0.05</f>
        <v>0.5</v>
      </c>
      <c r="Y71" s="27">
        <f>W71-X71</f>
        <v>294.39500000000004</v>
      </c>
      <c r="Z71" s="28">
        <v>70</v>
      </c>
    </row>
    <row r="72" spans="1:26" x14ac:dyDescent="0.25">
      <c r="A72" s="16">
        <v>57</v>
      </c>
      <c r="B72" s="17" t="s">
        <v>278</v>
      </c>
      <c r="C72" s="17" t="s">
        <v>279</v>
      </c>
      <c r="D72" s="17" t="s">
        <v>280</v>
      </c>
      <c r="E72" s="17" t="s">
        <v>281</v>
      </c>
      <c r="F72" s="17" t="s">
        <v>33</v>
      </c>
      <c r="G72" s="18" t="s">
        <v>28</v>
      </c>
      <c r="H72" s="19">
        <v>102.54300000000001</v>
      </c>
      <c r="I72" s="20">
        <v>2</v>
      </c>
      <c r="J72" s="21">
        <f>H72+I72</f>
        <v>104.54300000000001</v>
      </c>
      <c r="K72" s="16">
        <v>57</v>
      </c>
      <c r="L72" s="19">
        <v>94.51</v>
      </c>
      <c r="M72" s="20">
        <v>13</v>
      </c>
      <c r="N72" s="22">
        <f>L72+M72</f>
        <v>107.51</v>
      </c>
      <c r="O72" s="19">
        <v>64.471000000000004</v>
      </c>
      <c r="P72" s="20">
        <v>21</v>
      </c>
      <c r="Q72" s="23">
        <f>O72+P72</f>
        <v>85.471000000000004</v>
      </c>
      <c r="R72" s="16">
        <v>57</v>
      </c>
      <c r="S72" s="24">
        <f>J72+N72</f>
        <v>212.053</v>
      </c>
      <c r="T72" s="31">
        <f>Q72</f>
        <v>85.471000000000004</v>
      </c>
      <c r="U72" s="26">
        <v>14.81</v>
      </c>
      <c r="V72" s="16">
        <v>57</v>
      </c>
      <c r="W72" s="27">
        <f>S72+T72</f>
        <v>297.524</v>
      </c>
      <c r="X72" s="27">
        <f>U72*0.05</f>
        <v>0.74050000000000005</v>
      </c>
      <c r="Y72" s="27">
        <f>W72-X72</f>
        <v>296.7835</v>
      </c>
      <c r="Z72" s="28">
        <v>71</v>
      </c>
    </row>
    <row r="73" spans="1:26" x14ac:dyDescent="0.25">
      <c r="A73" s="16">
        <v>19</v>
      </c>
      <c r="B73" s="17" t="s">
        <v>286</v>
      </c>
      <c r="C73" s="17" t="s">
        <v>287</v>
      </c>
      <c r="D73" s="17" t="s">
        <v>161</v>
      </c>
      <c r="E73" s="17" t="s">
        <v>288</v>
      </c>
      <c r="F73" s="17" t="s">
        <v>60</v>
      </c>
      <c r="G73" s="18" t="s">
        <v>28</v>
      </c>
      <c r="H73" s="19">
        <v>113.94499999999999</v>
      </c>
      <c r="I73" s="20">
        <v>1</v>
      </c>
      <c r="J73" s="21">
        <f>H73+I73</f>
        <v>114.94499999999999</v>
      </c>
      <c r="K73" s="16">
        <v>19</v>
      </c>
      <c r="L73" s="19">
        <v>111.255</v>
      </c>
      <c r="M73" s="20">
        <v>10</v>
      </c>
      <c r="N73" s="22">
        <f>L73+M73</f>
        <v>121.255</v>
      </c>
      <c r="O73" s="19">
        <v>58.771999999999998</v>
      </c>
      <c r="P73" s="20">
        <v>4</v>
      </c>
      <c r="Q73" s="23">
        <f>O73+P73</f>
        <v>62.771999999999998</v>
      </c>
      <c r="R73" s="16">
        <v>19</v>
      </c>
      <c r="S73" s="37">
        <f>J73+N73</f>
        <v>236.2</v>
      </c>
      <c r="T73" s="25">
        <f>Q73</f>
        <v>62.771999999999998</v>
      </c>
      <c r="U73" s="26">
        <v>7.35</v>
      </c>
      <c r="V73" s="16">
        <v>19</v>
      </c>
      <c r="W73" s="27">
        <f>S73+T73</f>
        <v>298.97199999999998</v>
      </c>
      <c r="X73" s="27">
        <f>U73*0.05</f>
        <v>0.36749999999999999</v>
      </c>
      <c r="Y73" s="27">
        <f>W73-X73</f>
        <v>298.60449999999997</v>
      </c>
      <c r="Z73" s="28">
        <v>72</v>
      </c>
    </row>
    <row r="74" spans="1:26" x14ac:dyDescent="0.25">
      <c r="A74" s="16">
        <v>10</v>
      </c>
      <c r="B74" s="17" t="s">
        <v>289</v>
      </c>
      <c r="C74" s="17" t="s">
        <v>290</v>
      </c>
      <c r="D74" s="17" t="s">
        <v>48</v>
      </c>
      <c r="E74" s="17" t="s">
        <v>291</v>
      </c>
      <c r="F74" s="17" t="s">
        <v>27</v>
      </c>
      <c r="G74" s="18" t="s">
        <v>28</v>
      </c>
      <c r="H74" s="19">
        <v>142.97800000000001</v>
      </c>
      <c r="I74" s="20">
        <v>6</v>
      </c>
      <c r="J74" s="21">
        <f>H74+I74</f>
        <v>148.97800000000001</v>
      </c>
      <c r="K74" s="16">
        <v>10</v>
      </c>
      <c r="L74" s="19">
        <v>89.575000000000003</v>
      </c>
      <c r="M74" s="20">
        <v>0</v>
      </c>
      <c r="N74" s="22">
        <f>L74+M74</f>
        <v>89.575000000000003</v>
      </c>
      <c r="O74" s="19">
        <v>57.795000000000002</v>
      </c>
      <c r="P74" s="20">
        <v>5</v>
      </c>
      <c r="Q74" s="23">
        <f>O74+P74</f>
        <v>62.795000000000002</v>
      </c>
      <c r="R74" s="16">
        <v>10</v>
      </c>
      <c r="S74" s="24">
        <f>J74+N74</f>
        <v>238.553</v>
      </c>
      <c r="T74" s="25">
        <f>Q74</f>
        <v>62.795000000000002</v>
      </c>
      <c r="U74" s="26">
        <v>22.01</v>
      </c>
      <c r="V74" s="16">
        <v>10</v>
      </c>
      <c r="W74" s="27">
        <f>S74+T74</f>
        <v>301.34800000000001</v>
      </c>
      <c r="X74" s="27">
        <f>U74*0.05</f>
        <v>1.1005</v>
      </c>
      <c r="Y74" s="27">
        <f>W74-X74</f>
        <v>300.2475</v>
      </c>
      <c r="Z74" s="28">
        <v>73</v>
      </c>
    </row>
    <row r="75" spans="1:26" x14ac:dyDescent="0.25">
      <c r="A75" s="33">
        <v>95</v>
      </c>
      <c r="B75" s="17" t="s">
        <v>292</v>
      </c>
      <c r="C75" s="17" t="s">
        <v>254</v>
      </c>
      <c r="D75" s="17" t="s">
        <v>293</v>
      </c>
      <c r="E75" s="17" t="s">
        <v>294</v>
      </c>
      <c r="F75" s="17" t="s">
        <v>60</v>
      </c>
      <c r="G75" s="18" t="s">
        <v>28</v>
      </c>
      <c r="H75" s="19">
        <v>117.983</v>
      </c>
      <c r="I75" s="20">
        <v>0</v>
      </c>
      <c r="J75" s="21">
        <f>H75+I75</f>
        <v>117.983</v>
      </c>
      <c r="K75" s="33">
        <v>95</v>
      </c>
      <c r="L75" s="19">
        <v>104.83199999999999</v>
      </c>
      <c r="M75" s="20">
        <v>0</v>
      </c>
      <c r="N75" s="22">
        <f>L75+M75</f>
        <v>104.83199999999999</v>
      </c>
      <c r="O75" s="36">
        <v>66.313999999999993</v>
      </c>
      <c r="P75" s="20">
        <v>14</v>
      </c>
      <c r="Q75" s="23">
        <f>O75+P75</f>
        <v>80.313999999999993</v>
      </c>
      <c r="R75" s="33">
        <v>95</v>
      </c>
      <c r="S75" s="37">
        <f>J75+N75-2</f>
        <v>220.815</v>
      </c>
      <c r="T75" s="25">
        <f>Q75</f>
        <v>80.313999999999993</v>
      </c>
      <c r="U75" s="26">
        <v>15.25</v>
      </c>
      <c r="V75" s="33">
        <v>95</v>
      </c>
      <c r="W75" s="27">
        <f>S75+T75</f>
        <v>301.12900000000002</v>
      </c>
      <c r="X75" s="27">
        <f>U75*0.05</f>
        <v>0.76250000000000007</v>
      </c>
      <c r="Y75" s="27">
        <f>W75-X75</f>
        <v>300.36650000000003</v>
      </c>
      <c r="Z75" s="28">
        <v>74</v>
      </c>
    </row>
    <row r="76" spans="1:26" x14ac:dyDescent="0.25">
      <c r="A76" s="33">
        <v>103</v>
      </c>
      <c r="B76" s="17" t="s">
        <v>295</v>
      </c>
      <c r="C76" s="17" t="s">
        <v>296</v>
      </c>
      <c r="D76" s="17" t="s">
        <v>48</v>
      </c>
      <c r="E76" s="17" t="s">
        <v>297</v>
      </c>
      <c r="F76" s="17" t="s">
        <v>27</v>
      </c>
      <c r="G76" s="18" t="s">
        <v>28</v>
      </c>
      <c r="H76" s="19">
        <v>118.70099999999999</v>
      </c>
      <c r="I76" s="20">
        <v>3</v>
      </c>
      <c r="J76" s="21">
        <f>H76+I76</f>
        <v>121.70099999999999</v>
      </c>
      <c r="K76" s="33">
        <v>103</v>
      </c>
      <c r="L76" s="19">
        <v>102.458</v>
      </c>
      <c r="M76" s="20">
        <v>6</v>
      </c>
      <c r="N76" s="22">
        <f>L76+M76</f>
        <v>108.458</v>
      </c>
      <c r="O76" s="19">
        <v>57.146000000000001</v>
      </c>
      <c r="P76" s="20">
        <v>20</v>
      </c>
      <c r="Q76" s="23">
        <f>O76+P76</f>
        <v>77.146000000000001</v>
      </c>
      <c r="R76" s="33">
        <v>103</v>
      </c>
      <c r="S76" s="24">
        <f>J76+N76</f>
        <v>230.15899999999999</v>
      </c>
      <c r="T76" s="25">
        <f>Q76</f>
        <v>77.146000000000001</v>
      </c>
      <c r="U76" s="26">
        <v>2.72</v>
      </c>
      <c r="V76" s="33">
        <v>103</v>
      </c>
      <c r="W76" s="27">
        <f>S76+T76</f>
        <v>307.30500000000001</v>
      </c>
      <c r="X76" s="27">
        <f>U76*0.05</f>
        <v>0.13600000000000001</v>
      </c>
      <c r="Y76" s="27">
        <f>W76-X76</f>
        <v>307.16899999999998</v>
      </c>
      <c r="Z76" s="28">
        <v>75</v>
      </c>
    </row>
    <row r="77" spans="1:26" x14ac:dyDescent="0.25">
      <c r="A77" s="16">
        <v>14</v>
      </c>
      <c r="B77" s="17" t="s">
        <v>298</v>
      </c>
      <c r="C77" s="17" t="s">
        <v>299</v>
      </c>
      <c r="D77" s="17" t="s">
        <v>107</v>
      </c>
      <c r="E77" s="17" t="s">
        <v>300</v>
      </c>
      <c r="F77" s="17" t="s">
        <v>60</v>
      </c>
      <c r="G77" s="18" t="s">
        <v>28</v>
      </c>
      <c r="H77" s="19">
        <v>109.64100000000001</v>
      </c>
      <c r="I77" s="20">
        <v>0</v>
      </c>
      <c r="J77" s="21">
        <f>H77+I77</f>
        <v>109.64100000000001</v>
      </c>
      <c r="K77" s="16">
        <v>14</v>
      </c>
      <c r="L77" s="19">
        <v>95.251999999999995</v>
      </c>
      <c r="M77" s="20">
        <v>0</v>
      </c>
      <c r="N77" s="22">
        <f>L77+M77</f>
        <v>95.251999999999995</v>
      </c>
      <c r="O77" s="19">
        <v>89.978999999999999</v>
      </c>
      <c r="P77" s="20">
        <v>16</v>
      </c>
      <c r="Q77" s="23">
        <f>O77+P77</f>
        <v>105.979</v>
      </c>
      <c r="R77" s="16">
        <v>14</v>
      </c>
      <c r="S77" s="37">
        <f>J77+N77-2</f>
        <v>202.893</v>
      </c>
      <c r="T77" s="25">
        <f>Q77</f>
        <v>105.979</v>
      </c>
      <c r="U77" s="26">
        <v>15.78</v>
      </c>
      <c r="V77" s="16">
        <v>14</v>
      </c>
      <c r="W77" s="27">
        <f>S77+T77</f>
        <v>308.87200000000001</v>
      </c>
      <c r="X77" s="27">
        <f>U77*0.05</f>
        <v>0.78900000000000003</v>
      </c>
      <c r="Y77" s="27">
        <f>W77-X77</f>
        <v>308.08300000000003</v>
      </c>
      <c r="Z77" s="28">
        <v>76</v>
      </c>
    </row>
    <row r="78" spans="1:26" x14ac:dyDescent="0.25">
      <c r="A78" s="16">
        <v>35</v>
      </c>
      <c r="B78" s="17" t="s">
        <v>301</v>
      </c>
      <c r="C78" s="17" t="s">
        <v>302</v>
      </c>
      <c r="D78" s="17" t="s">
        <v>48</v>
      </c>
      <c r="E78" s="17" t="s">
        <v>303</v>
      </c>
      <c r="F78" s="17" t="s">
        <v>27</v>
      </c>
      <c r="G78" s="18" t="s">
        <v>34</v>
      </c>
      <c r="H78" s="19">
        <v>118.807</v>
      </c>
      <c r="I78" s="20">
        <v>0</v>
      </c>
      <c r="J78" s="21">
        <f>H78+I78</f>
        <v>118.807</v>
      </c>
      <c r="K78" s="16">
        <v>35</v>
      </c>
      <c r="L78" s="19">
        <v>108.27200000000001</v>
      </c>
      <c r="M78" s="20">
        <v>0</v>
      </c>
      <c r="N78" s="22">
        <f>L78+M78</f>
        <v>108.27200000000001</v>
      </c>
      <c r="O78" s="19">
        <v>67.831999999999994</v>
      </c>
      <c r="P78" s="20">
        <v>16</v>
      </c>
      <c r="Q78" s="23">
        <f>O78+P78</f>
        <v>83.831999999999994</v>
      </c>
      <c r="R78" s="16">
        <v>35</v>
      </c>
      <c r="S78" s="24">
        <f>J78+N78-2</f>
        <v>225.07900000000001</v>
      </c>
      <c r="T78" s="25">
        <f>Q78</f>
        <v>83.831999999999994</v>
      </c>
      <c r="U78" s="26">
        <v>10.75</v>
      </c>
      <c r="V78" s="16">
        <v>35</v>
      </c>
      <c r="W78" s="27">
        <f>S78+T78</f>
        <v>308.911</v>
      </c>
      <c r="X78" s="27">
        <f>U78*0.05</f>
        <v>0.53749999999999998</v>
      </c>
      <c r="Y78" s="27">
        <f>W78-X78</f>
        <v>308.37349999999998</v>
      </c>
      <c r="Z78" s="28">
        <v>77</v>
      </c>
    </row>
    <row r="79" spans="1:26" x14ac:dyDescent="0.25">
      <c r="A79" s="33">
        <v>141</v>
      </c>
      <c r="B79" s="17" t="s">
        <v>304</v>
      </c>
      <c r="C79" s="17" t="s">
        <v>305</v>
      </c>
      <c r="D79" s="17" t="s">
        <v>226</v>
      </c>
      <c r="E79" s="17" t="s">
        <v>306</v>
      </c>
      <c r="F79" s="17" t="s">
        <v>33</v>
      </c>
      <c r="G79" s="18" t="s">
        <v>28</v>
      </c>
      <c r="H79" s="19">
        <v>119.574</v>
      </c>
      <c r="I79" s="20">
        <v>23</v>
      </c>
      <c r="J79" s="21">
        <f>H79+I79</f>
        <v>142.57400000000001</v>
      </c>
      <c r="K79" s="33">
        <v>141</v>
      </c>
      <c r="L79" s="19">
        <v>96.248999999999995</v>
      </c>
      <c r="M79" s="20">
        <v>1</v>
      </c>
      <c r="N79" s="22">
        <f>L79+M79</f>
        <v>97.248999999999995</v>
      </c>
      <c r="O79" s="36">
        <v>65.762</v>
      </c>
      <c r="P79" s="20">
        <v>4</v>
      </c>
      <c r="Q79" s="23">
        <f>O79+P79</f>
        <v>69.762</v>
      </c>
      <c r="R79" s="33">
        <v>141</v>
      </c>
      <c r="S79" s="24">
        <f>J79+N79</f>
        <v>239.82300000000001</v>
      </c>
      <c r="T79" s="31">
        <f>Q79</f>
        <v>69.762</v>
      </c>
      <c r="U79" s="26">
        <v>10</v>
      </c>
      <c r="V79" s="33">
        <v>141</v>
      </c>
      <c r="W79" s="27">
        <f>S79+T79</f>
        <v>309.58500000000004</v>
      </c>
      <c r="X79" s="27">
        <f>U79*0.05</f>
        <v>0.5</v>
      </c>
      <c r="Y79" s="27">
        <f>W79-X79</f>
        <v>309.08500000000004</v>
      </c>
      <c r="Z79" s="28">
        <v>78</v>
      </c>
    </row>
    <row r="80" spans="1:26" x14ac:dyDescent="0.25">
      <c r="A80" s="33">
        <v>116</v>
      </c>
      <c r="B80" s="17" t="s">
        <v>307</v>
      </c>
      <c r="C80" s="17" t="s">
        <v>305</v>
      </c>
      <c r="D80" s="17" t="s">
        <v>308</v>
      </c>
      <c r="E80" s="17" t="s">
        <v>309</v>
      </c>
      <c r="F80" s="17" t="s">
        <v>60</v>
      </c>
      <c r="G80" s="18" t="s">
        <v>34</v>
      </c>
      <c r="H80" s="19">
        <v>115.464</v>
      </c>
      <c r="I80" s="20">
        <v>1</v>
      </c>
      <c r="J80" s="21">
        <f>H80+I80</f>
        <v>116.464</v>
      </c>
      <c r="K80" s="33">
        <v>116</v>
      </c>
      <c r="L80" s="19">
        <v>100.10599999999999</v>
      </c>
      <c r="M80" s="20">
        <v>1</v>
      </c>
      <c r="N80" s="22">
        <f>L80+M80</f>
        <v>101.10599999999999</v>
      </c>
      <c r="O80" s="19">
        <v>76.703999999999994</v>
      </c>
      <c r="P80" s="20">
        <v>16</v>
      </c>
      <c r="Q80" s="23">
        <f>O80+P80</f>
        <v>92.703999999999994</v>
      </c>
      <c r="R80" s="33">
        <v>116</v>
      </c>
      <c r="S80" s="24">
        <f>J80+N80</f>
        <v>217.57</v>
      </c>
      <c r="T80" s="25">
        <f>Q80</f>
        <v>92.703999999999994</v>
      </c>
      <c r="U80" s="26">
        <v>2.62</v>
      </c>
      <c r="V80" s="33">
        <v>116</v>
      </c>
      <c r="W80" s="27">
        <f>S80+T80</f>
        <v>310.274</v>
      </c>
      <c r="X80" s="27">
        <f>U80*0.05</f>
        <v>0.13100000000000001</v>
      </c>
      <c r="Y80" s="27">
        <f>W80-X80</f>
        <v>310.14300000000003</v>
      </c>
      <c r="Z80" s="28">
        <v>79</v>
      </c>
    </row>
    <row r="81" spans="1:26" x14ac:dyDescent="0.25">
      <c r="A81" s="33">
        <v>132</v>
      </c>
      <c r="B81" s="17" t="s">
        <v>316</v>
      </c>
      <c r="C81" s="17" t="s">
        <v>235</v>
      </c>
      <c r="D81" s="17" t="s">
        <v>317</v>
      </c>
      <c r="E81" s="17" t="s">
        <v>318</v>
      </c>
      <c r="F81" s="17" t="s">
        <v>27</v>
      </c>
      <c r="G81" s="18" t="s">
        <v>28</v>
      </c>
      <c r="H81" s="19">
        <v>113.65600000000001</v>
      </c>
      <c r="I81" s="20">
        <v>2</v>
      </c>
      <c r="J81" s="21">
        <f>H81+I81</f>
        <v>115.65600000000001</v>
      </c>
      <c r="K81" s="33">
        <v>132</v>
      </c>
      <c r="L81" s="19">
        <v>95.682000000000002</v>
      </c>
      <c r="M81" s="20">
        <v>2</v>
      </c>
      <c r="N81" s="22">
        <f>L81+M81</f>
        <v>97.682000000000002</v>
      </c>
      <c r="O81" s="19">
        <v>72.813000000000002</v>
      </c>
      <c r="P81" s="20">
        <v>28</v>
      </c>
      <c r="Q81" s="23">
        <f>O81+P81</f>
        <v>100.813</v>
      </c>
      <c r="R81" s="33">
        <v>132</v>
      </c>
      <c r="S81" s="24">
        <f>J81+N81</f>
        <v>213.33800000000002</v>
      </c>
      <c r="T81" s="25">
        <f>Q81</f>
        <v>100.813</v>
      </c>
      <c r="U81" s="26">
        <v>9.15</v>
      </c>
      <c r="V81" s="33">
        <v>132</v>
      </c>
      <c r="W81" s="27">
        <f>S81+T81</f>
        <v>314.15100000000001</v>
      </c>
      <c r="X81" s="27">
        <f>U81*0.05</f>
        <v>0.45750000000000002</v>
      </c>
      <c r="Y81" s="27">
        <f>W81-X81</f>
        <v>313.69350000000003</v>
      </c>
      <c r="Z81" s="28">
        <v>80</v>
      </c>
    </row>
    <row r="82" spans="1:26" x14ac:dyDescent="0.25">
      <c r="A82" s="16">
        <v>55</v>
      </c>
      <c r="B82" s="17" t="s">
        <v>319</v>
      </c>
      <c r="C82" s="17" t="s">
        <v>320</v>
      </c>
      <c r="D82" s="17" t="s">
        <v>280</v>
      </c>
      <c r="E82" s="17" t="s">
        <v>321</v>
      </c>
      <c r="F82" s="17" t="s">
        <v>33</v>
      </c>
      <c r="G82" s="18" t="s">
        <v>34</v>
      </c>
      <c r="H82" s="19">
        <v>113.44499999999999</v>
      </c>
      <c r="I82" s="20">
        <v>0</v>
      </c>
      <c r="J82" s="21">
        <f>H82+I82</f>
        <v>113.44499999999999</v>
      </c>
      <c r="K82" s="16">
        <v>55</v>
      </c>
      <c r="L82" s="19">
        <v>104.61199999999999</v>
      </c>
      <c r="M82" s="20">
        <v>3</v>
      </c>
      <c r="N82" s="22">
        <f>L82+M82</f>
        <v>107.61199999999999</v>
      </c>
      <c r="O82" s="19">
        <v>78.376000000000005</v>
      </c>
      <c r="P82" s="20">
        <v>15</v>
      </c>
      <c r="Q82" s="23">
        <f>O82+P82</f>
        <v>93.376000000000005</v>
      </c>
      <c r="R82" s="16">
        <v>55</v>
      </c>
      <c r="S82" s="24">
        <f>J82+N82</f>
        <v>221.05699999999999</v>
      </c>
      <c r="T82" s="31">
        <f>Q82</f>
        <v>93.376000000000005</v>
      </c>
      <c r="U82" s="26">
        <v>4.59</v>
      </c>
      <c r="V82" s="16">
        <v>55</v>
      </c>
      <c r="W82" s="27">
        <f>S82+T82</f>
        <v>314.43299999999999</v>
      </c>
      <c r="X82" s="27">
        <f>U82*0.05</f>
        <v>0.22950000000000001</v>
      </c>
      <c r="Y82" s="27">
        <f>W82-X82</f>
        <v>314.20350000000002</v>
      </c>
      <c r="Z82" s="28">
        <v>81</v>
      </c>
    </row>
    <row r="83" spans="1:26" x14ac:dyDescent="0.25">
      <c r="A83" s="16">
        <v>50</v>
      </c>
      <c r="B83" s="17" t="s">
        <v>322</v>
      </c>
      <c r="C83" s="17" t="s">
        <v>93</v>
      </c>
      <c r="D83" s="17" t="s">
        <v>280</v>
      </c>
      <c r="E83" s="17" t="s">
        <v>323</v>
      </c>
      <c r="F83" s="17" t="s">
        <v>33</v>
      </c>
      <c r="G83" s="18" t="s">
        <v>34</v>
      </c>
      <c r="H83" s="19">
        <v>118.092</v>
      </c>
      <c r="I83" s="20">
        <v>0</v>
      </c>
      <c r="J83" s="21">
        <f>H83+I83</f>
        <v>118.092</v>
      </c>
      <c r="K83" s="16">
        <v>50</v>
      </c>
      <c r="L83" s="19">
        <v>98.89</v>
      </c>
      <c r="M83" s="20">
        <v>1</v>
      </c>
      <c r="N83" s="22">
        <f>L83+M83</f>
        <v>99.89</v>
      </c>
      <c r="O83" s="19">
        <v>77.399000000000001</v>
      </c>
      <c r="P83" s="20">
        <v>22</v>
      </c>
      <c r="Q83" s="23">
        <f>O83+P83</f>
        <v>99.399000000000001</v>
      </c>
      <c r="R83" s="16">
        <v>50</v>
      </c>
      <c r="S83" s="24">
        <f>J83+N83</f>
        <v>217.982</v>
      </c>
      <c r="T83" s="31">
        <f>Q83</f>
        <v>99.399000000000001</v>
      </c>
      <c r="U83" s="26">
        <v>2.4</v>
      </c>
      <c r="V83" s="16">
        <v>50</v>
      </c>
      <c r="W83" s="27">
        <f>S83+T83</f>
        <v>317.38099999999997</v>
      </c>
      <c r="X83" s="27">
        <f>U83*0.05</f>
        <v>0.12</v>
      </c>
      <c r="Y83" s="27">
        <f>W83-X83</f>
        <v>317.26099999999997</v>
      </c>
      <c r="Z83" s="28">
        <v>82</v>
      </c>
    </row>
    <row r="84" spans="1:26" x14ac:dyDescent="0.25">
      <c r="A84" s="33">
        <v>87</v>
      </c>
      <c r="B84" s="17" t="s">
        <v>324</v>
      </c>
      <c r="C84" s="17" t="s">
        <v>325</v>
      </c>
      <c r="D84" s="17" t="s">
        <v>219</v>
      </c>
      <c r="E84" s="17" t="s">
        <v>326</v>
      </c>
      <c r="F84" s="17" t="s">
        <v>33</v>
      </c>
      <c r="G84" s="18" t="s">
        <v>34</v>
      </c>
      <c r="H84" s="19">
        <v>116.93300000000001</v>
      </c>
      <c r="I84" s="20">
        <v>0</v>
      </c>
      <c r="J84" s="21">
        <f>H84+I84</f>
        <v>116.93300000000001</v>
      </c>
      <c r="K84" s="33">
        <v>87</v>
      </c>
      <c r="L84" s="19">
        <v>109.56</v>
      </c>
      <c r="M84" s="20">
        <v>1</v>
      </c>
      <c r="N84" s="22">
        <f>L84+M84</f>
        <v>110.56</v>
      </c>
      <c r="O84" s="36">
        <v>73.822999999999993</v>
      </c>
      <c r="P84" s="20">
        <v>18</v>
      </c>
      <c r="Q84" s="23">
        <f>O84+P84</f>
        <v>91.822999999999993</v>
      </c>
      <c r="R84" s="33">
        <v>87</v>
      </c>
      <c r="S84" s="24">
        <f>J84+N84</f>
        <v>227.49299999999999</v>
      </c>
      <c r="T84" s="31">
        <f>Q84</f>
        <v>91.822999999999993</v>
      </c>
      <c r="U84" s="26">
        <v>10.38</v>
      </c>
      <c r="V84" s="33">
        <v>87</v>
      </c>
      <c r="W84" s="27">
        <f>S84+T84</f>
        <v>319.31599999999997</v>
      </c>
      <c r="X84" s="27">
        <f>U84*0.05</f>
        <v>0.51900000000000002</v>
      </c>
      <c r="Y84" s="27">
        <f>W84-X84</f>
        <v>318.79699999999997</v>
      </c>
      <c r="Z84" s="28">
        <v>83</v>
      </c>
    </row>
    <row r="85" spans="1:26" x14ac:dyDescent="0.25">
      <c r="A85" s="16">
        <v>34</v>
      </c>
      <c r="B85" s="17" t="s">
        <v>327</v>
      </c>
      <c r="C85" s="17" t="s">
        <v>177</v>
      </c>
      <c r="D85" s="17" t="s">
        <v>100</v>
      </c>
      <c r="E85" s="17" t="s">
        <v>328</v>
      </c>
      <c r="F85" s="17" t="s">
        <v>60</v>
      </c>
      <c r="G85" s="18" t="s">
        <v>28</v>
      </c>
      <c r="H85" s="19">
        <v>99.326999999999998</v>
      </c>
      <c r="I85" s="20">
        <v>6</v>
      </c>
      <c r="J85" s="21">
        <f>H85+I85</f>
        <v>105.327</v>
      </c>
      <c r="K85" s="16">
        <v>34</v>
      </c>
      <c r="L85" s="19">
        <v>129.72900000000001</v>
      </c>
      <c r="M85" s="20">
        <v>27</v>
      </c>
      <c r="N85" s="22">
        <f>L85+M85</f>
        <v>156.72900000000001</v>
      </c>
      <c r="O85" s="19">
        <v>52.228999999999999</v>
      </c>
      <c r="P85" s="20">
        <v>6</v>
      </c>
      <c r="Q85" s="23">
        <f>O85+P85</f>
        <v>58.228999999999999</v>
      </c>
      <c r="R85" s="16">
        <v>34</v>
      </c>
      <c r="S85" s="37">
        <f>J85+N85</f>
        <v>262.05600000000004</v>
      </c>
      <c r="T85" s="25">
        <f>Q85</f>
        <v>58.228999999999999</v>
      </c>
      <c r="U85" s="26">
        <v>11.58</v>
      </c>
      <c r="V85" s="16">
        <v>34</v>
      </c>
      <c r="W85" s="27">
        <f>S85+T85</f>
        <v>320.28500000000003</v>
      </c>
      <c r="X85" s="27">
        <f>U85*0.05</f>
        <v>0.57900000000000007</v>
      </c>
      <c r="Y85" s="27">
        <f>W85-X85</f>
        <v>319.70600000000002</v>
      </c>
      <c r="Z85" s="28">
        <v>84</v>
      </c>
    </row>
    <row r="86" spans="1:26" x14ac:dyDescent="0.25">
      <c r="A86" s="16">
        <v>27</v>
      </c>
      <c r="B86" s="17" t="s">
        <v>329</v>
      </c>
      <c r="C86" s="17" t="s">
        <v>330</v>
      </c>
      <c r="D86" s="17" t="s">
        <v>41</v>
      </c>
      <c r="E86" s="17" t="s">
        <v>331</v>
      </c>
      <c r="F86" s="17" t="s">
        <v>33</v>
      </c>
      <c r="G86" s="18" t="s">
        <v>28</v>
      </c>
      <c r="H86" s="19">
        <v>107.27800000000001</v>
      </c>
      <c r="I86" s="20">
        <v>0</v>
      </c>
      <c r="J86" s="21">
        <f>H86+I86</f>
        <v>107.27800000000001</v>
      </c>
      <c r="K86" s="16">
        <v>27</v>
      </c>
      <c r="L86" s="19">
        <v>99.712000000000003</v>
      </c>
      <c r="M86" s="20">
        <v>0</v>
      </c>
      <c r="N86" s="22">
        <f>L86+M86</f>
        <v>99.712000000000003</v>
      </c>
      <c r="O86" s="19">
        <v>96.513000000000005</v>
      </c>
      <c r="P86" s="20">
        <v>19</v>
      </c>
      <c r="Q86" s="23">
        <f>O86+P86</f>
        <v>115.51300000000001</v>
      </c>
      <c r="R86" s="16">
        <v>27</v>
      </c>
      <c r="S86" s="24">
        <f>J86+N86-2</f>
        <v>204.99</v>
      </c>
      <c r="T86" s="25">
        <f>Q86</f>
        <v>115.51300000000001</v>
      </c>
      <c r="U86" s="26">
        <v>15.9</v>
      </c>
      <c r="V86" s="16">
        <v>27</v>
      </c>
      <c r="W86" s="27">
        <f>S86+T86</f>
        <v>320.50300000000004</v>
      </c>
      <c r="X86" s="27">
        <f>U86*0.05</f>
        <v>0.79500000000000004</v>
      </c>
      <c r="Y86" s="27">
        <f>W86-X86</f>
        <v>319.70800000000003</v>
      </c>
      <c r="Z86" s="28">
        <v>85</v>
      </c>
    </row>
    <row r="87" spans="1:26" x14ac:dyDescent="0.25">
      <c r="A87" s="33">
        <v>81</v>
      </c>
      <c r="B87" s="17" t="s">
        <v>332</v>
      </c>
      <c r="C87" s="17" t="s">
        <v>333</v>
      </c>
      <c r="D87" s="17" t="s">
        <v>334</v>
      </c>
      <c r="E87" s="17" t="s">
        <v>335</v>
      </c>
      <c r="F87" s="17" t="s">
        <v>27</v>
      </c>
      <c r="G87" s="18" t="s">
        <v>28</v>
      </c>
      <c r="H87" s="19">
        <v>109.21899999999999</v>
      </c>
      <c r="I87" s="20">
        <v>2</v>
      </c>
      <c r="J87" s="21">
        <f>H87+I87</f>
        <v>111.21899999999999</v>
      </c>
      <c r="K87" s="33">
        <v>81</v>
      </c>
      <c r="L87" s="19">
        <v>114.798</v>
      </c>
      <c r="M87" s="20">
        <v>20</v>
      </c>
      <c r="N87" s="22">
        <f>L87+M87</f>
        <v>134.798</v>
      </c>
      <c r="O87" s="36">
        <v>64.664000000000001</v>
      </c>
      <c r="P87" s="20">
        <v>10</v>
      </c>
      <c r="Q87" s="23">
        <f>O87+P87</f>
        <v>74.664000000000001</v>
      </c>
      <c r="R87" s="33">
        <v>81</v>
      </c>
      <c r="S87" s="24">
        <f>J87+N87</f>
        <v>246.017</v>
      </c>
      <c r="T87" s="25">
        <f>Q87</f>
        <v>74.664000000000001</v>
      </c>
      <c r="U87" s="26">
        <v>9.65</v>
      </c>
      <c r="V87" s="33">
        <v>81</v>
      </c>
      <c r="W87" s="27">
        <f>S87+T87</f>
        <v>320.68099999999998</v>
      </c>
      <c r="X87" s="27">
        <f>U87*0.05</f>
        <v>0.48250000000000004</v>
      </c>
      <c r="Y87" s="27">
        <f>W87-X87</f>
        <v>320.19849999999997</v>
      </c>
      <c r="Z87" s="28">
        <v>86</v>
      </c>
    </row>
    <row r="88" spans="1:26" x14ac:dyDescent="0.25">
      <c r="A88" s="16">
        <v>37</v>
      </c>
      <c r="B88" s="17" t="s">
        <v>336</v>
      </c>
      <c r="C88" s="17" t="s">
        <v>330</v>
      </c>
      <c r="D88" s="17" t="s">
        <v>25</v>
      </c>
      <c r="E88" s="17" t="s">
        <v>337</v>
      </c>
      <c r="F88" s="17" t="s">
        <v>27</v>
      </c>
      <c r="G88" s="18" t="s">
        <v>34</v>
      </c>
      <c r="H88" s="19">
        <v>111.39</v>
      </c>
      <c r="I88" s="20">
        <v>7</v>
      </c>
      <c r="J88" s="21">
        <f>H88+I88</f>
        <v>118.39</v>
      </c>
      <c r="K88" s="16">
        <v>37</v>
      </c>
      <c r="L88" s="19">
        <v>107.449</v>
      </c>
      <c r="M88" s="20">
        <v>13</v>
      </c>
      <c r="N88" s="22">
        <f>L88+M88</f>
        <v>120.449</v>
      </c>
      <c r="O88" s="19">
        <v>72.037999999999997</v>
      </c>
      <c r="P88" s="20">
        <v>16</v>
      </c>
      <c r="Q88" s="23">
        <f>O88+P88</f>
        <v>88.037999999999997</v>
      </c>
      <c r="R88" s="16">
        <v>37</v>
      </c>
      <c r="S88" s="24">
        <f>J88+N88</f>
        <v>238.839</v>
      </c>
      <c r="T88" s="25">
        <f>Q88</f>
        <v>88.037999999999997</v>
      </c>
      <c r="U88" s="26">
        <v>20.63</v>
      </c>
      <c r="V88" s="16">
        <v>37</v>
      </c>
      <c r="W88" s="27">
        <f>S88+T88</f>
        <v>326.87700000000001</v>
      </c>
      <c r="X88" s="27">
        <f>U88*0.05</f>
        <v>1.0315000000000001</v>
      </c>
      <c r="Y88" s="27">
        <f>W88-X88</f>
        <v>325.84550000000002</v>
      </c>
      <c r="Z88" s="28">
        <v>87</v>
      </c>
    </row>
    <row r="89" spans="1:26" x14ac:dyDescent="0.25">
      <c r="A89" s="16">
        <v>48</v>
      </c>
      <c r="B89" s="17" t="s">
        <v>338</v>
      </c>
      <c r="C89" s="17" t="s">
        <v>51</v>
      </c>
      <c r="D89" s="17" t="s">
        <v>339</v>
      </c>
      <c r="E89" s="17" t="s">
        <v>340</v>
      </c>
      <c r="F89" s="17" t="s">
        <v>27</v>
      </c>
      <c r="G89" s="18" t="s">
        <v>34</v>
      </c>
      <c r="H89" s="19">
        <v>114.357</v>
      </c>
      <c r="I89" s="20">
        <v>4</v>
      </c>
      <c r="J89" s="21">
        <f>H89+I89</f>
        <v>118.357</v>
      </c>
      <c r="K89" s="16">
        <v>48</v>
      </c>
      <c r="L89" s="19">
        <v>110.90300000000001</v>
      </c>
      <c r="M89" s="20">
        <v>17</v>
      </c>
      <c r="N89" s="22">
        <f>L89+M89</f>
        <v>127.90300000000001</v>
      </c>
      <c r="O89" s="19">
        <v>65.638999999999996</v>
      </c>
      <c r="P89" s="20">
        <v>15</v>
      </c>
      <c r="Q89" s="23">
        <f>O89+P89</f>
        <v>80.638999999999996</v>
      </c>
      <c r="R89" s="16">
        <v>48</v>
      </c>
      <c r="S89" s="24">
        <f>J89+N89</f>
        <v>246.26</v>
      </c>
      <c r="T89" s="25">
        <f>Q89</f>
        <v>80.638999999999996</v>
      </c>
      <c r="U89" s="26">
        <v>19.66</v>
      </c>
      <c r="V89" s="16">
        <v>48</v>
      </c>
      <c r="W89" s="27">
        <f>S89+T89</f>
        <v>326.899</v>
      </c>
      <c r="X89" s="27">
        <f>U89*0.05</f>
        <v>0.9830000000000001</v>
      </c>
      <c r="Y89" s="27">
        <f>W89-X89</f>
        <v>325.916</v>
      </c>
      <c r="Z89" s="28">
        <v>88</v>
      </c>
    </row>
    <row r="90" spans="1:26" x14ac:dyDescent="0.25">
      <c r="A90" s="16">
        <v>54</v>
      </c>
      <c r="B90" s="17" t="s">
        <v>344</v>
      </c>
      <c r="C90" s="17" t="s">
        <v>89</v>
      </c>
      <c r="D90" s="17" t="s">
        <v>317</v>
      </c>
      <c r="E90" s="17" t="s">
        <v>345</v>
      </c>
      <c r="F90" s="17" t="s">
        <v>27</v>
      </c>
      <c r="G90" s="18" t="s">
        <v>28</v>
      </c>
      <c r="H90" s="19">
        <v>114.482</v>
      </c>
      <c r="I90" s="20">
        <v>7</v>
      </c>
      <c r="J90" s="21">
        <f>H90+I90</f>
        <v>121.482</v>
      </c>
      <c r="K90" s="16">
        <v>54</v>
      </c>
      <c r="L90" s="19">
        <v>116.01300000000001</v>
      </c>
      <c r="M90" s="20">
        <v>19</v>
      </c>
      <c r="N90" s="22">
        <f>L90+M90</f>
        <v>135.01300000000001</v>
      </c>
      <c r="O90" s="19">
        <v>55.643999999999998</v>
      </c>
      <c r="P90" s="20">
        <v>18</v>
      </c>
      <c r="Q90" s="23">
        <f>O90+P90</f>
        <v>73.644000000000005</v>
      </c>
      <c r="R90" s="16">
        <v>54</v>
      </c>
      <c r="S90" s="24">
        <f>J90+N90</f>
        <v>256.495</v>
      </c>
      <c r="T90" s="25">
        <f>Q90</f>
        <v>73.644000000000005</v>
      </c>
      <c r="U90" s="26">
        <v>6.03</v>
      </c>
      <c r="V90" s="16">
        <v>54</v>
      </c>
      <c r="W90" s="27">
        <f>S90+T90</f>
        <v>330.13900000000001</v>
      </c>
      <c r="X90" s="27">
        <f>U90*0.05</f>
        <v>0.30150000000000005</v>
      </c>
      <c r="Y90" s="27">
        <f>W90-X90</f>
        <v>329.83750000000003</v>
      </c>
      <c r="Z90" s="28">
        <v>89</v>
      </c>
    </row>
    <row r="91" spans="1:26" s="38" customFormat="1" x14ac:dyDescent="0.25">
      <c r="A91" s="33">
        <v>131</v>
      </c>
      <c r="B91" s="17" t="s">
        <v>346</v>
      </c>
      <c r="C91" s="17" t="s">
        <v>347</v>
      </c>
      <c r="D91" s="17" t="s">
        <v>293</v>
      </c>
      <c r="E91" s="17" t="s">
        <v>348</v>
      </c>
      <c r="F91" s="17" t="s">
        <v>60</v>
      </c>
      <c r="G91" s="18" t="s">
        <v>28</v>
      </c>
      <c r="H91" s="19">
        <v>108.999</v>
      </c>
      <c r="I91" s="20">
        <v>3</v>
      </c>
      <c r="J91" s="21">
        <f>H91+I91</f>
        <v>111.999</v>
      </c>
      <c r="K91" s="33">
        <v>131</v>
      </c>
      <c r="L91" s="19">
        <v>93.582999999999998</v>
      </c>
      <c r="M91" s="20">
        <v>2</v>
      </c>
      <c r="N91" s="22">
        <f>L91+M91</f>
        <v>95.582999999999998</v>
      </c>
      <c r="O91" s="19">
        <v>91.091999999999999</v>
      </c>
      <c r="P91" s="20">
        <v>33</v>
      </c>
      <c r="Q91" s="23">
        <f>O91+P91</f>
        <v>124.092</v>
      </c>
      <c r="R91" s="33">
        <v>131</v>
      </c>
      <c r="S91" s="37">
        <f>J91+N91</f>
        <v>207.58199999999999</v>
      </c>
      <c r="T91" s="25">
        <f>Q91</f>
        <v>124.092</v>
      </c>
      <c r="U91" s="26">
        <v>22</v>
      </c>
      <c r="V91" s="33">
        <v>131</v>
      </c>
      <c r="W91" s="27">
        <f>S91+T91</f>
        <v>331.67399999999998</v>
      </c>
      <c r="X91" s="27">
        <f>U91*0.05</f>
        <v>1.1000000000000001</v>
      </c>
      <c r="Y91" s="27">
        <f>W91-X91</f>
        <v>330.57399999999996</v>
      </c>
      <c r="Z91" s="28">
        <v>90</v>
      </c>
    </row>
    <row r="92" spans="1:26" x14ac:dyDescent="0.25">
      <c r="A92" s="33">
        <v>89</v>
      </c>
      <c r="B92" s="17" t="s">
        <v>349</v>
      </c>
      <c r="C92" s="17" t="s">
        <v>46</v>
      </c>
      <c r="D92" s="17" t="s">
        <v>100</v>
      </c>
      <c r="E92" s="17" t="s">
        <v>350</v>
      </c>
      <c r="F92" s="17" t="s">
        <v>60</v>
      </c>
      <c r="G92" s="18" t="s">
        <v>34</v>
      </c>
      <c r="H92" s="19">
        <v>115.46899999999999</v>
      </c>
      <c r="I92" s="20">
        <v>10</v>
      </c>
      <c r="J92" s="21">
        <f>H92+I92</f>
        <v>125.46899999999999</v>
      </c>
      <c r="K92" s="33">
        <v>89</v>
      </c>
      <c r="L92" s="19">
        <v>103.303</v>
      </c>
      <c r="M92" s="20">
        <v>6</v>
      </c>
      <c r="N92" s="22">
        <f>L92+M92</f>
        <v>109.303</v>
      </c>
      <c r="O92" s="36">
        <v>75.456000000000003</v>
      </c>
      <c r="P92" s="20">
        <v>24</v>
      </c>
      <c r="Q92" s="23">
        <f>O92+P92</f>
        <v>99.456000000000003</v>
      </c>
      <c r="R92" s="33">
        <v>89</v>
      </c>
      <c r="S92" s="24">
        <f>J92+N92</f>
        <v>234.77199999999999</v>
      </c>
      <c r="T92" s="25">
        <f>Q92</f>
        <v>99.456000000000003</v>
      </c>
      <c r="U92" s="26">
        <v>8</v>
      </c>
      <c r="V92" s="33">
        <v>89</v>
      </c>
      <c r="W92" s="27">
        <f>S92+T92</f>
        <v>334.22800000000001</v>
      </c>
      <c r="X92" s="27">
        <f>U92*0.05</f>
        <v>0.4</v>
      </c>
      <c r="Y92" s="27">
        <f>W92-X92</f>
        <v>333.82800000000003</v>
      </c>
      <c r="Z92" s="28">
        <v>91</v>
      </c>
    </row>
    <row r="93" spans="1:26" x14ac:dyDescent="0.25">
      <c r="A93" s="16">
        <v>60</v>
      </c>
      <c r="B93" s="17" t="s">
        <v>351</v>
      </c>
      <c r="C93" s="17" t="s">
        <v>203</v>
      </c>
      <c r="D93" s="17" t="s">
        <v>100</v>
      </c>
      <c r="E93" s="17" t="s">
        <v>352</v>
      </c>
      <c r="F93" s="17" t="s">
        <v>60</v>
      </c>
      <c r="G93" s="18" t="s">
        <v>34</v>
      </c>
      <c r="H93" s="19">
        <v>112.211</v>
      </c>
      <c r="I93" s="20">
        <v>2</v>
      </c>
      <c r="J93" s="21">
        <f>H93+I93</f>
        <v>114.211</v>
      </c>
      <c r="K93" s="16">
        <v>60</v>
      </c>
      <c r="L93" s="19">
        <v>120.676</v>
      </c>
      <c r="M93" s="20">
        <v>17</v>
      </c>
      <c r="N93" s="22">
        <f>L93+M93</f>
        <v>137.67599999999999</v>
      </c>
      <c r="O93" s="19">
        <v>67.866</v>
      </c>
      <c r="P93" s="20">
        <v>15</v>
      </c>
      <c r="Q93" s="23">
        <f>O93+P93</f>
        <v>82.866</v>
      </c>
      <c r="R93" s="16">
        <v>60</v>
      </c>
      <c r="S93" s="24">
        <f>J93+N93</f>
        <v>251.887</v>
      </c>
      <c r="T93" s="25">
        <f>Q93</f>
        <v>82.866</v>
      </c>
      <c r="U93" s="26">
        <v>2</v>
      </c>
      <c r="V93" s="16">
        <v>60</v>
      </c>
      <c r="W93" s="27">
        <f>S93+T93</f>
        <v>334.75299999999999</v>
      </c>
      <c r="X93" s="27">
        <f>U93*0.05</f>
        <v>0.1</v>
      </c>
      <c r="Y93" s="27">
        <f>W93-X93</f>
        <v>334.65299999999996</v>
      </c>
      <c r="Z93" s="28">
        <v>92</v>
      </c>
    </row>
    <row r="94" spans="1:26" x14ac:dyDescent="0.25">
      <c r="A94" s="33">
        <v>91</v>
      </c>
      <c r="B94" s="17" t="s">
        <v>353</v>
      </c>
      <c r="C94" s="17" t="s">
        <v>354</v>
      </c>
      <c r="D94" s="17" t="s">
        <v>317</v>
      </c>
      <c r="E94" s="17" t="s">
        <v>355</v>
      </c>
      <c r="F94" s="17" t="s">
        <v>27</v>
      </c>
      <c r="G94" s="18" t="s">
        <v>34</v>
      </c>
      <c r="H94" s="19">
        <v>129.303</v>
      </c>
      <c r="I94" s="20">
        <v>1</v>
      </c>
      <c r="J94" s="21">
        <f>H94+I94</f>
        <v>130.303</v>
      </c>
      <c r="K94" s="33">
        <v>91</v>
      </c>
      <c r="L94" s="19">
        <v>113.626</v>
      </c>
      <c r="M94" s="20">
        <v>16</v>
      </c>
      <c r="N94" s="22">
        <f>L94+M94</f>
        <v>129.626</v>
      </c>
      <c r="O94" s="36">
        <v>56.753</v>
      </c>
      <c r="P94" s="20">
        <v>19</v>
      </c>
      <c r="Q94" s="23">
        <f>O94+P94</f>
        <v>75.753</v>
      </c>
      <c r="R94" s="33">
        <v>91</v>
      </c>
      <c r="S94" s="24">
        <f>J94+N94</f>
        <v>259.92899999999997</v>
      </c>
      <c r="T94" s="25">
        <f>Q94</f>
        <v>75.753</v>
      </c>
      <c r="U94" s="26">
        <v>7.6</v>
      </c>
      <c r="V94" s="33">
        <v>91</v>
      </c>
      <c r="W94" s="27">
        <f>S94+T94</f>
        <v>335.68199999999996</v>
      </c>
      <c r="X94" s="27">
        <f>U94*0.05</f>
        <v>0.38</v>
      </c>
      <c r="Y94" s="27">
        <f>W94-X94</f>
        <v>335.30199999999996</v>
      </c>
      <c r="Z94" s="28">
        <v>93</v>
      </c>
    </row>
    <row r="95" spans="1:26" x14ac:dyDescent="0.25">
      <c r="A95" s="33">
        <v>122</v>
      </c>
      <c r="B95" s="17" t="s">
        <v>356</v>
      </c>
      <c r="C95" s="17" t="s">
        <v>357</v>
      </c>
      <c r="D95" s="17" t="s">
        <v>184</v>
      </c>
      <c r="E95" s="17" t="s">
        <v>358</v>
      </c>
      <c r="F95" s="17" t="s">
        <v>27</v>
      </c>
      <c r="G95" s="18" t="s">
        <v>28</v>
      </c>
      <c r="H95" s="19">
        <v>116.66</v>
      </c>
      <c r="I95" s="20">
        <v>0</v>
      </c>
      <c r="J95" s="21">
        <f>H95+I95</f>
        <v>116.66</v>
      </c>
      <c r="K95" s="33">
        <v>122</v>
      </c>
      <c r="L95" s="19">
        <v>103</v>
      </c>
      <c r="M95" s="20">
        <v>11</v>
      </c>
      <c r="N95" s="22">
        <f>L95+M95</f>
        <v>114</v>
      </c>
      <c r="O95" s="19">
        <v>90.92</v>
      </c>
      <c r="P95" s="20">
        <v>15</v>
      </c>
      <c r="Q95" s="23">
        <f>O95+P95</f>
        <v>105.92</v>
      </c>
      <c r="R95" s="33">
        <v>122</v>
      </c>
      <c r="S95" s="24">
        <f>J95+N95</f>
        <v>230.66</v>
      </c>
      <c r="T95" s="25">
        <f>Q95</f>
        <v>105.92</v>
      </c>
      <c r="U95" s="26">
        <v>19.97</v>
      </c>
      <c r="V95" s="33">
        <v>122</v>
      </c>
      <c r="W95" s="27">
        <f>S95+T95</f>
        <v>336.58</v>
      </c>
      <c r="X95" s="27">
        <f>U95*0.05</f>
        <v>0.99849999999999994</v>
      </c>
      <c r="Y95" s="27">
        <f>W95-X95</f>
        <v>335.58150000000001</v>
      </c>
      <c r="Z95" s="28">
        <v>94</v>
      </c>
    </row>
    <row r="96" spans="1:26" x14ac:dyDescent="0.25">
      <c r="A96" s="33">
        <v>94</v>
      </c>
      <c r="B96" s="17" t="s">
        <v>359</v>
      </c>
      <c r="C96" s="17" t="s">
        <v>40</v>
      </c>
      <c r="D96" s="17" t="s">
        <v>248</v>
      </c>
      <c r="E96" s="17" t="s">
        <v>360</v>
      </c>
      <c r="F96" s="17" t="s">
        <v>33</v>
      </c>
      <c r="G96" s="18" t="s">
        <v>34</v>
      </c>
      <c r="H96" s="19">
        <v>113.062</v>
      </c>
      <c r="I96" s="20">
        <v>6</v>
      </c>
      <c r="J96" s="21">
        <f>H96+I96</f>
        <v>119.062</v>
      </c>
      <c r="K96" s="33">
        <v>94</v>
      </c>
      <c r="L96" s="19">
        <v>97.768000000000001</v>
      </c>
      <c r="M96" s="20">
        <v>14</v>
      </c>
      <c r="N96" s="22">
        <f>L96+M96</f>
        <v>111.768</v>
      </c>
      <c r="O96" s="36">
        <v>79.731999999999999</v>
      </c>
      <c r="P96" s="20">
        <v>26</v>
      </c>
      <c r="Q96" s="23">
        <f>O96+P96</f>
        <v>105.732</v>
      </c>
      <c r="R96" s="33">
        <v>94</v>
      </c>
      <c r="S96" s="24">
        <f>J96+N96</f>
        <v>230.82999999999998</v>
      </c>
      <c r="T96" s="25">
        <f>Q96</f>
        <v>105.732</v>
      </c>
      <c r="U96" s="26">
        <v>7.12</v>
      </c>
      <c r="V96" s="33">
        <v>94</v>
      </c>
      <c r="W96" s="27">
        <f>S96+T96</f>
        <v>336.56200000000001</v>
      </c>
      <c r="X96" s="27">
        <f>U96*0.05</f>
        <v>0.35600000000000004</v>
      </c>
      <c r="Y96" s="27">
        <f>W96-X96</f>
        <v>336.20600000000002</v>
      </c>
      <c r="Z96" s="28">
        <v>95</v>
      </c>
    </row>
    <row r="97" spans="1:26" x14ac:dyDescent="0.25">
      <c r="A97" s="33">
        <v>70</v>
      </c>
      <c r="B97" s="17" t="s">
        <v>361</v>
      </c>
      <c r="C97" s="17" t="s">
        <v>362</v>
      </c>
      <c r="D97" s="17" t="s">
        <v>54</v>
      </c>
      <c r="E97" s="17" t="s">
        <v>363</v>
      </c>
      <c r="F97" s="17" t="s">
        <v>33</v>
      </c>
      <c r="G97" s="18" t="s">
        <v>34</v>
      </c>
      <c r="H97" s="19">
        <v>113.06</v>
      </c>
      <c r="I97" s="20">
        <v>20</v>
      </c>
      <c r="J97" s="21">
        <f>H97+I97</f>
        <v>133.06</v>
      </c>
      <c r="K97" s="33">
        <v>70</v>
      </c>
      <c r="L97" s="19">
        <v>98.1</v>
      </c>
      <c r="M97" s="20">
        <v>0</v>
      </c>
      <c r="N97" s="22">
        <f>L97+M97</f>
        <v>98.1</v>
      </c>
      <c r="O97" s="36">
        <v>76.626000000000005</v>
      </c>
      <c r="P97" s="20">
        <v>30</v>
      </c>
      <c r="Q97" s="23">
        <f>O97+P97</f>
        <v>106.626</v>
      </c>
      <c r="R97" s="33">
        <v>70</v>
      </c>
      <c r="S97" s="24">
        <f>J97+N97</f>
        <v>231.16</v>
      </c>
      <c r="T97" s="25">
        <f>Q97</f>
        <v>106.626</v>
      </c>
      <c r="U97" s="26">
        <v>5.65</v>
      </c>
      <c r="V97" s="33">
        <v>70</v>
      </c>
      <c r="W97" s="27">
        <f>S97+T97</f>
        <v>337.786</v>
      </c>
      <c r="X97" s="27">
        <f>U97*0.05</f>
        <v>0.28250000000000003</v>
      </c>
      <c r="Y97" s="27">
        <f>W97-X97</f>
        <v>337.50349999999997</v>
      </c>
      <c r="Z97" s="28">
        <v>96</v>
      </c>
    </row>
    <row r="98" spans="1:26" x14ac:dyDescent="0.25">
      <c r="A98" s="33">
        <v>85</v>
      </c>
      <c r="B98" s="17" t="s">
        <v>364</v>
      </c>
      <c r="C98" s="17" t="s">
        <v>365</v>
      </c>
      <c r="D98" s="17" t="s">
        <v>317</v>
      </c>
      <c r="E98" s="17" t="s">
        <v>366</v>
      </c>
      <c r="F98" s="17" t="s">
        <v>27</v>
      </c>
      <c r="G98" s="18" t="s">
        <v>28</v>
      </c>
      <c r="H98" s="19">
        <v>122.045</v>
      </c>
      <c r="I98" s="20">
        <v>5</v>
      </c>
      <c r="J98" s="21">
        <f>H98+I98</f>
        <v>127.045</v>
      </c>
      <c r="K98" s="33">
        <v>85</v>
      </c>
      <c r="L98" s="19">
        <v>117.84</v>
      </c>
      <c r="M98" s="20">
        <v>10</v>
      </c>
      <c r="N98" s="22">
        <f>L98+M98</f>
        <v>127.84</v>
      </c>
      <c r="O98" s="36">
        <v>64.709000000000003</v>
      </c>
      <c r="P98" s="20">
        <v>19</v>
      </c>
      <c r="Q98" s="23">
        <f>O98+P98</f>
        <v>83.709000000000003</v>
      </c>
      <c r="R98" s="33">
        <v>85</v>
      </c>
      <c r="S98" s="24">
        <f>J98+N98</f>
        <v>254.88499999999999</v>
      </c>
      <c r="T98" s="25">
        <f>Q98</f>
        <v>83.709000000000003</v>
      </c>
      <c r="U98" s="26">
        <v>10</v>
      </c>
      <c r="V98" s="33">
        <v>85</v>
      </c>
      <c r="W98" s="27">
        <f>S98+T98</f>
        <v>338.59399999999999</v>
      </c>
      <c r="X98" s="27">
        <f>U98*0.05</f>
        <v>0.5</v>
      </c>
      <c r="Y98" s="27">
        <f>W98-X98</f>
        <v>338.09399999999999</v>
      </c>
      <c r="Z98" s="28">
        <v>97</v>
      </c>
    </row>
    <row r="99" spans="1:26" x14ac:dyDescent="0.25">
      <c r="A99" s="33">
        <v>88</v>
      </c>
      <c r="B99" s="17" t="s">
        <v>367</v>
      </c>
      <c r="C99" s="17" t="s">
        <v>368</v>
      </c>
      <c r="D99" s="17" t="s">
        <v>161</v>
      </c>
      <c r="E99" s="17" t="s">
        <v>369</v>
      </c>
      <c r="F99" s="17" t="s">
        <v>60</v>
      </c>
      <c r="G99" s="18" t="s">
        <v>34</v>
      </c>
      <c r="H99" s="19">
        <v>132.083</v>
      </c>
      <c r="I99" s="20">
        <v>12</v>
      </c>
      <c r="J99" s="21">
        <f>H99+I99</f>
        <v>144.083</v>
      </c>
      <c r="K99" s="33">
        <v>88</v>
      </c>
      <c r="L99" s="19">
        <v>103.848</v>
      </c>
      <c r="M99" s="20">
        <v>2</v>
      </c>
      <c r="N99" s="22">
        <f>L99+M99</f>
        <v>105.848</v>
      </c>
      <c r="O99" s="36">
        <v>70.198999999999998</v>
      </c>
      <c r="P99" s="20">
        <v>20</v>
      </c>
      <c r="Q99" s="23">
        <f>O99+P99</f>
        <v>90.198999999999998</v>
      </c>
      <c r="R99" s="33">
        <v>88</v>
      </c>
      <c r="S99" s="24">
        <f>J99+N99</f>
        <v>249.93099999999998</v>
      </c>
      <c r="T99" s="25">
        <f>Q99</f>
        <v>90.198999999999998</v>
      </c>
      <c r="U99" s="26">
        <v>14.31</v>
      </c>
      <c r="V99" s="33">
        <v>88</v>
      </c>
      <c r="W99" s="27">
        <f>S99+T99</f>
        <v>340.13</v>
      </c>
      <c r="X99" s="27">
        <f>U99*0.05</f>
        <v>0.71550000000000002</v>
      </c>
      <c r="Y99" s="27">
        <f>W99-X99</f>
        <v>339.41449999999998</v>
      </c>
      <c r="Z99" s="28">
        <v>98</v>
      </c>
    </row>
    <row r="100" spans="1:26" x14ac:dyDescent="0.25">
      <c r="A100" s="33">
        <v>107</v>
      </c>
      <c r="B100" s="17" t="s">
        <v>370</v>
      </c>
      <c r="C100" s="17" t="s">
        <v>371</v>
      </c>
      <c r="D100" s="17" t="s">
        <v>308</v>
      </c>
      <c r="E100" s="17" t="s">
        <v>372</v>
      </c>
      <c r="F100" s="17" t="s">
        <v>60</v>
      </c>
      <c r="G100" s="18" t="s">
        <v>34</v>
      </c>
      <c r="H100" s="19">
        <v>115.205</v>
      </c>
      <c r="I100" s="20">
        <v>0</v>
      </c>
      <c r="J100" s="21">
        <f>H100+I100</f>
        <v>115.205</v>
      </c>
      <c r="K100" s="33">
        <v>107</v>
      </c>
      <c r="L100" s="19">
        <v>106.43</v>
      </c>
      <c r="M100" s="20">
        <v>2</v>
      </c>
      <c r="N100" s="22">
        <f>L100+M100</f>
        <v>108.43</v>
      </c>
      <c r="O100" s="19">
        <v>99.085999999999999</v>
      </c>
      <c r="P100" s="20">
        <v>22</v>
      </c>
      <c r="Q100" s="23">
        <f>O100+P100</f>
        <v>121.086</v>
      </c>
      <c r="R100" s="33">
        <v>107</v>
      </c>
      <c r="S100" s="24">
        <f>J100+N100</f>
        <v>223.63499999999999</v>
      </c>
      <c r="T100" s="25">
        <f>Q100</f>
        <v>121.086</v>
      </c>
      <c r="U100" s="26">
        <v>16.91</v>
      </c>
      <c r="V100" s="33">
        <v>107</v>
      </c>
      <c r="W100" s="27">
        <f>S100+T100</f>
        <v>344.721</v>
      </c>
      <c r="X100" s="27">
        <f>U100*0.05</f>
        <v>0.84550000000000003</v>
      </c>
      <c r="Y100" s="27">
        <f>W100-X100</f>
        <v>343.87549999999999</v>
      </c>
      <c r="Z100" s="28">
        <v>99</v>
      </c>
    </row>
    <row r="101" spans="1:26" x14ac:dyDescent="0.25">
      <c r="A101" s="33">
        <v>72</v>
      </c>
      <c r="B101" s="17" t="s">
        <v>373</v>
      </c>
      <c r="C101" s="17" t="s">
        <v>374</v>
      </c>
      <c r="D101" s="17" t="s">
        <v>25</v>
      </c>
      <c r="E101" s="17" t="s">
        <v>375</v>
      </c>
      <c r="F101" s="17" t="s">
        <v>27</v>
      </c>
      <c r="G101" s="18" t="s">
        <v>28</v>
      </c>
      <c r="H101" s="19">
        <v>120.82299999999999</v>
      </c>
      <c r="I101" s="20">
        <v>2</v>
      </c>
      <c r="J101" s="21">
        <f>H101+I101</f>
        <v>122.82299999999999</v>
      </c>
      <c r="K101" s="33">
        <v>72</v>
      </c>
      <c r="L101" s="19">
        <v>111.65600000000001</v>
      </c>
      <c r="M101" s="20">
        <v>1</v>
      </c>
      <c r="N101" s="22">
        <f>L101+M101</f>
        <v>112.65600000000001</v>
      </c>
      <c r="O101" s="36">
        <v>80.631</v>
      </c>
      <c r="P101" s="20">
        <v>30</v>
      </c>
      <c r="Q101" s="23">
        <f>O101+P101</f>
        <v>110.631</v>
      </c>
      <c r="R101" s="33">
        <v>72</v>
      </c>
      <c r="S101" s="24">
        <f>J101+N101</f>
        <v>235.47899999999998</v>
      </c>
      <c r="T101" s="25">
        <f>Q101</f>
        <v>110.631</v>
      </c>
      <c r="U101" s="26">
        <v>24.75</v>
      </c>
      <c r="V101" s="33">
        <v>72</v>
      </c>
      <c r="W101" s="27">
        <f>S101+T101</f>
        <v>346.11</v>
      </c>
      <c r="X101" s="27">
        <f>U101*0.05</f>
        <v>1.2375</v>
      </c>
      <c r="Y101" s="27">
        <f>W101-X101</f>
        <v>344.8725</v>
      </c>
      <c r="Z101" s="28">
        <v>100</v>
      </c>
    </row>
    <row r="102" spans="1:26" x14ac:dyDescent="0.25">
      <c r="A102" s="33">
        <v>73</v>
      </c>
      <c r="B102" s="17" t="s">
        <v>376</v>
      </c>
      <c r="C102" s="17" t="s">
        <v>330</v>
      </c>
      <c r="D102" s="17" t="s">
        <v>334</v>
      </c>
      <c r="E102" s="17" t="s">
        <v>377</v>
      </c>
      <c r="F102" s="17" t="s">
        <v>27</v>
      </c>
      <c r="G102" s="18" t="s">
        <v>28</v>
      </c>
      <c r="H102" s="19">
        <v>104.175</v>
      </c>
      <c r="I102" s="20">
        <v>4</v>
      </c>
      <c r="J102" s="21">
        <f>H102+I102</f>
        <v>108.175</v>
      </c>
      <c r="K102" s="33">
        <v>73</v>
      </c>
      <c r="L102" s="19">
        <v>93.69</v>
      </c>
      <c r="M102" s="20">
        <v>17</v>
      </c>
      <c r="N102" s="22">
        <f>L102+M102</f>
        <v>110.69</v>
      </c>
      <c r="O102" s="36">
        <v>84.938000000000002</v>
      </c>
      <c r="P102" s="20">
        <v>45</v>
      </c>
      <c r="Q102" s="23">
        <f>O102+P102</f>
        <v>129.93799999999999</v>
      </c>
      <c r="R102" s="33">
        <v>73</v>
      </c>
      <c r="S102" s="24">
        <f>J102+N102</f>
        <v>218.86500000000001</v>
      </c>
      <c r="T102" s="25">
        <f>Q102</f>
        <v>129.93799999999999</v>
      </c>
      <c r="U102" s="26">
        <v>27.15</v>
      </c>
      <c r="V102" s="33">
        <v>73</v>
      </c>
      <c r="W102" s="27">
        <f>S102+T102</f>
        <v>348.803</v>
      </c>
      <c r="X102" s="27">
        <f>U102*0.05</f>
        <v>1.3574999999999999</v>
      </c>
      <c r="Y102" s="27">
        <f>W102-X102</f>
        <v>347.44549999999998</v>
      </c>
      <c r="Z102" s="28">
        <v>101</v>
      </c>
    </row>
    <row r="103" spans="1:26" x14ac:dyDescent="0.25">
      <c r="A103" s="33">
        <v>82</v>
      </c>
      <c r="B103" s="17" t="s">
        <v>378</v>
      </c>
      <c r="C103" s="17" t="s">
        <v>209</v>
      </c>
      <c r="D103" s="17" t="s">
        <v>120</v>
      </c>
      <c r="E103" s="17" t="s">
        <v>379</v>
      </c>
      <c r="F103" s="17" t="s">
        <v>33</v>
      </c>
      <c r="G103" s="18" t="s">
        <v>34</v>
      </c>
      <c r="H103" s="19">
        <v>122.11</v>
      </c>
      <c r="I103" s="20">
        <v>0</v>
      </c>
      <c r="J103" s="21">
        <f>H103+I103</f>
        <v>122.11</v>
      </c>
      <c r="K103" s="33">
        <v>82</v>
      </c>
      <c r="L103" s="19">
        <v>115.491</v>
      </c>
      <c r="M103" s="20">
        <v>3</v>
      </c>
      <c r="N103" s="22">
        <f>L103+M103</f>
        <v>118.491</v>
      </c>
      <c r="O103" s="36">
        <v>81.730999999999995</v>
      </c>
      <c r="P103" s="20">
        <v>28</v>
      </c>
      <c r="Q103" s="23">
        <f>O103+P103</f>
        <v>109.73099999999999</v>
      </c>
      <c r="R103" s="33">
        <v>82</v>
      </c>
      <c r="S103" s="24">
        <f>J103+N103</f>
        <v>240.601</v>
      </c>
      <c r="T103" s="31">
        <f>Q103</f>
        <v>109.73099999999999</v>
      </c>
      <c r="U103" s="26">
        <v>5.22</v>
      </c>
      <c r="V103" s="33">
        <v>82</v>
      </c>
      <c r="W103" s="27">
        <f>S103+T103</f>
        <v>350.33199999999999</v>
      </c>
      <c r="X103" s="27">
        <f>U103*0.05</f>
        <v>0.26100000000000001</v>
      </c>
      <c r="Y103" s="27">
        <f>W103-X103</f>
        <v>350.07099999999997</v>
      </c>
      <c r="Z103" s="28">
        <v>102</v>
      </c>
    </row>
    <row r="104" spans="1:26" x14ac:dyDescent="0.25">
      <c r="A104" s="16">
        <v>31</v>
      </c>
      <c r="B104" s="17" t="s">
        <v>380</v>
      </c>
      <c r="C104" s="17" t="s">
        <v>381</v>
      </c>
      <c r="D104" s="17" t="s">
        <v>312</v>
      </c>
      <c r="E104" s="17" t="s">
        <v>382</v>
      </c>
      <c r="F104" s="17" t="s">
        <v>27</v>
      </c>
      <c r="G104" s="18" t="s">
        <v>28</v>
      </c>
      <c r="H104" s="19">
        <v>112.765</v>
      </c>
      <c r="I104" s="20">
        <v>3</v>
      </c>
      <c r="J104" s="21">
        <f>H104+I104</f>
        <v>115.765</v>
      </c>
      <c r="K104" s="16">
        <v>31</v>
      </c>
      <c r="L104" s="19">
        <v>126.693</v>
      </c>
      <c r="M104" s="20">
        <v>38</v>
      </c>
      <c r="N104" s="22">
        <f>L104+M104</f>
        <v>164.69299999999998</v>
      </c>
      <c r="O104" s="19">
        <v>64</v>
      </c>
      <c r="P104" s="20">
        <v>12</v>
      </c>
      <c r="Q104" s="23">
        <f>O104+P104</f>
        <v>76</v>
      </c>
      <c r="R104" s="16">
        <v>31</v>
      </c>
      <c r="S104" s="24">
        <f>J104+N104</f>
        <v>280.45799999999997</v>
      </c>
      <c r="T104" s="25">
        <f>Q104</f>
        <v>76</v>
      </c>
      <c r="U104" s="26">
        <v>1.65</v>
      </c>
      <c r="V104" s="16">
        <v>31</v>
      </c>
      <c r="W104" s="27">
        <f>S104+T104</f>
        <v>356.45799999999997</v>
      </c>
      <c r="X104" s="27">
        <f>U104*0.05</f>
        <v>8.2500000000000004E-2</v>
      </c>
      <c r="Y104" s="27">
        <f>W104-X104</f>
        <v>356.37549999999999</v>
      </c>
      <c r="Z104" s="28">
        <v>103</v>
      </c>
    </row>
    <row r="105" spans="1:26" x14ac:dyDescent="0.25">
      <c r="A105" s="16">
        <v>16</v>
      </c>
      <c r="B105" s="17" t="s">
        <v>29</v>
      </c>
      <c r="C105" s="17" t="s">
        <v>383</v>
      </c>
      <c r="D105" s="17" t="s">
        <v>226</v>
      </c>
      <c r="E105" s="17" t="s">
        <v>384</v>
      </c>
      <c r="F105" s="17" t="s">
        <v>33</v>
      </c>
      <c r="G105" s="18" t="s">
        <v>28</v>
      </c>
      <c r="H105" s="19">
        <v>124.846</v>
      </c>
      <c r="I105" s="20">
        <v>6</v>
      </c>
      <c r="J105" s="21">
        <f>H105+I105</f>
        <v>130.846</v>
      </c>
      <c r="K105" s="16">
        <v>16</v>
      </c>
      <c r="L105" s="19">
        <v>106.5</v>
      </c>
      <c r="M105" s="20">
        <v>20</v>
      </c>
      <c r="N105" s="22">
        <f>L105+M105</f>
        <v>126.5</v>
      </c>
      <c r="O105" s="19">
        <v>84.462999999999994</v>
      </c>
      <c r="P105" s="20">
        <v>19</v>
      </c>
      <c r="Q105" s="23">
        <f>O105+P105</f>
        <v>103.46299999999999</v>
      </c>
      <c r="R105" s="16">
        <v>16</v>
      </c>
      <c r="S105" s="24">
        <f>J105+N105</f>
        <v>257.346</v>
      </c>
      <c r="T105" s="31">
        <f>Q105</f>
        <v>103.46299999999999</v>
      </c>
      <c r="U105" s="26">
        <v>9.1199999999999992</v>
      </c>
      <c r="V105" s="16">
        <v>16</v>
      </c>
      <c r="W105" s="27">
        <f>S105+T105</f>
        <v>360.80899999999997</v>
      </c>
      <c r="X105" s="27">
        <f>U105*0.05</f>
        <v>0.45599999999999996</v>
      </c>
      <c r="Y105" s="27">
        <f>W105-X105</f>
        <v>360.35299999999995</v>
      </c>
      <c r="Z105" s="28">
        <v>104</v>
      </c>
    </row>
    <row r="106" spans="1:26" x14ac:dyDescent="0.25">
      <c r="A106" s="33">
        <v>121</v>
      </c>
      <c r="B106" s="17" t="s">
        <v>390</v>
      </c>
      <c r="C106" s="17" t="s">
        <v>391</v>
      </c>
      <c r="D106" s="17" t="s">
        <v>308</v>
      </c>
      <c r="E106" s="17" t="s">
        <v>392</v>
      </c>
      <c r="F106" s="17" t="s">
        <v>60</v>
      </c>
      <c r="G106" s="18" t="s">
        <v>28</v>
      </c>
      <c r="H106" s="19">
        <v>121.372</v>
      </c>
      <c r="I106" s="20">
        <v>7</v>
      </c>
      <c r="J106" s="21">
        <f>H106+I106</f>
        <v>128.37200000000001</v>
      </c>
      <c r="K106" s="33">
        <v>121</v>
      </c>
      <c r="L106" s="19">
        <v>118.762</v>
      </c>
      <c r="M106" s="20">
        <v>14</v>
      </c>
      <c r="N106" s="22">
        <f>L106+M106</f>
        <v>132.762</v>
      </c>
      <c r="O106" s="19">
        <v>86.944000000000003</v>
      </c>
      <c r="P106" s="20">
        <v>18</v>
      </c>
      <c r="Q106" s="23">
        <f>O106+P106</f>
        <v>104.944</v>
      </c>
      <c r="R106" s="33">
        <v>121</v>
      </c>
      <c r="S106" s="37">
        <f>J106+N106</f>
        <v>261.13400000000001</v>
      </c>
      <c r="T106" s="25">
        <f>Q106</f>
        <v>104.944</v>
      </c>
      <c r="U106" s="26">
        <v>10.16</v>
      </c>
      <c r="V106" s="33">
        <v>121</v>
      </c>
      <c r="W106" s="27">
        <f>S106+T106</f>
        <v>366.07800000000003</v>
      </c>
      <c r="X106" s="27">
        <f>U106*0.05</f>
        <v>0.50800000000000001</v>
      </c>
      <c r="Y106" s="27">
        <f>W106-X106</f>
        <v>365.57000000000005</v>
      </c>
      <c r="Z106" s="28">
        <v>105</v>
      </c>
    </row>
    <row r="107" spans="1:26" x14ac:dyDescent="0.25">
      <c r="A107" s="33">
        <v>148</v>
      </c>
      <c r="B107" s="17" t="s">
        <v>332</v>
      </c>
      <c r="C107" s="17" t="s">
        <v>397</v>
      </c>
      <c r="D107" s="17" t="s">
        <v>226</v>
      </c>
      <c r="E107" s="17" t="s">
        <v>398</v>
      </c>
      <c r="F107" s="17" t="s">
        <v>33</v>
      </c>
      <c r="G107" s="18" t="s">
        <v>28</v>
      </c>
      <c r="H107" s="19">
        <v>115.521</v>
      </c>
      <c r="I107" s="20">
        <v>0</v>
      </c>
      <c r="J107" s="21">
        <f>H107+I107</f>
        <v>115.521</v>
      </c>
      <c r="K107" s="33">
        <v>148</v>
      </c>
      <c r="L107" s="19">
        <v>103.361</v>
      </c>
      <c r="M107" s="20">
        <v>5</v>
      </c>
      <c r="N107" s="22">
        <f>L107+M107</f>
        <v>108.361</v>
      </c>
      <c r="O107" s="19">
        <v>117.069</v>
      </c>
      <c r="P107" s="20">
        <v>30</v>
      </c>
      <c r="Q107" s="23">
        <f>O107+P107</f>
        <v>147.06900000000002</v>
      </c>
      <c r="R107" s="33">
        <v>148</v>
      </c>
      <c r="S107" s="24">
        <f>J107+N107</f>
        <v>223.88200000000001</v>
      </c>
      <c r="T107" s="31">
        <f>Q107</f>
        <v>147.06900000000002</v>
      </c>
      <c r="U107" s="26">
        <v>3.85</v>
      </c>
      <c r="V107" s="33">
        <v>148</v>
      </c>
      <c r="W107" s="27">
        <f>S107+T107</f>
        <v>370.95100000000002</v>
      </c>
      <c r="X107" s="27">
        <f>U107*0.05</f>
        <v>0.1925</v>
      </c>
      <c r="Y107" s="27">
        <f>W107-X107</f>
        <v>370.75850000000003</v>
      </c>
      <c r="Z107" s="28">
        <v>106</v>
      </c>
    </row>
    <row r="108" spans="1:26" x14ac:dyDescent="0.25">
      <c r="A108" s="33">
        <v>143</v>
      </c>
      <c r="B108" s="17" t="s">
        <v>399</v>
      </c>
      <c r="C108" s="17" t="s">
        <v>400</v>
      </c>
      <c r="D108" s="17" t="s">
        <v>317</v>
      </c>
      <c r="E108" s="17" t="s">
        <v>401</v>
      </c>
      <c r="F108" s="17" t="s">
        <v>27</v>
      </c>
      <c r="G108" s="18" t="s">
        <v>28</v>
      </c>
      <c r="H108" s="19">
        <v>121.267</v>
      </c>
      <c r="I108" s="20">
        <v>1</v>
      </c>
      <c r="J108" s="21">
        <f>H108+I108</f>
        <v>122.267</v>
      </c>
      <c r="K108" s="33">
        <v>143</v>
      </c>
      <c r="L108" s="19">
        <v>107.31100000000001</v>
      </c>
      <c r="M108" s="20">
        <v>4</v>
      </c>
      <c r="N108" s="22">
        <f>L108+M108</f>
        <v>111.31100000000001</v>
      </c>
      <c r="O108" s="36">
        <v>98.206999999999994</v>
      </c>
      <c r="P108" s="20">
        <v>40</v>
      </c>
      <c r="Q108" s="23">
        <f>O108+P108</f>
        <v>138.20699999999999</v>
      </c>
      <c r="R108" s="33">
        <v>143</v>
      </c>
      <c r="S108" s="24">
        <f>J108+N108</f>
        <v>233.578</v>
      </c>
      <c r="T108" s="25">
        <f>Q108</f>
        <v>138.20699999999999</v>
      </c>
      <c r="U108" s="26">
        <v>15</v>
      </c>
      <c r="V108" s="33">
        <v>143</v>
      </c>
      <c r="W108" s="27">
        <f>S108+T108</f>
        <v>371.78499999999997</v>
      </c>
      <c r="X108" s="27">
        <f>U108*0.05</f>
        <v>0.75</v>
      </c>
      <c r="Y108" s="27">
        <f>W108-X108</f>
        <v>371.03499999999997</v>
      </c>
      <c r="Z108" s="28">
        <v>107</v>
      </c>
    </row>
    <row r="109" spans="1:26" x14ac:dyDescent="0.25">
      <c r="A109" s="16">
        <v>59</v>
      </c>
      <c r="B109" s="17" t="s">
        <v>404</v>
      </c>
      <c r="C109" s="17" t="s">
        <v>405</v>
      </c>
      <c r="D109" s="17" t="s">
        <v>54</v>
      </c>
      <c r="E109" s="17" t="s">
        <v>406</v>
      </c>
      <c r="F109" s="17" t="s">
        <v>33</v>
      </c>
      <c r="G109" s="18" t="s">
        <v>34</v>
      </c>
      <c r="H109" s="19">
        <v>129.59899999999999</v>
      </c>
      <c r="I109" s="20">
        <v>4</v>
      </c>
      <c r="J109" s="21">
        <f>H109+I109</f>
        <v>133.59899999999999</v>
      </c>
      <c r="K109" s="16">
        <v>59</v>
      </c>
      <c r="L109" s="19">
        <v>115.283</v>
      </c>
      <c r="M109" s="20">
        <v>9</v>
      </c>
      <c r="N109" s="22">
        <f>L109+M109</f>
        <v>124.283</v>
      </c>
      <c r="O109" s="19">
        <v>93.361000000000004</v>
      </c>
      <c r="P109" s="20">
        <v>30</v>
      </c>
      <c r="Q109" s="23">
        <f>O109+P109</f>
        <v>123.361</v>
      </c>
      <c r="R109" s="16">
        <v>59</v>
      </c>
      <c r="S109" s="24">
        <f>J109+N109</f>
        <v>257.88200000000001</v>
      </c>
      <c r="T109" s="31">
        <f>Q109</f>
        <v>123.361</v>
      </c>
      <c r="U109" s="26">
        <v>2.09</v>
      </c>
      <c r="V109" s="16">
        <v>59</v>
      </c>
      <c r="W109" s="27">
        <f>S109+T109</f>
        <v>381.24299999999999</v>
      </c>
      <c r="X109" s="27">
        <f>U109*0.05</f>
        <v>0.1045</v>
      </c>
      <c r="Y109" s="27">
        <f>W109-X109</f>
        <v>381.13850000000002</v>
      </c>
      <c r="Z109" s="28">
        <v>108</v>
      </c>
    </row>
    <row r="110" spans="1:26" x14ac:dyDescent="0.25">
      <c r="A110" s="33">
        <v>106</v>
      </c>
      <c r="B110" s="17" t="s">
        <v>407</v>
      </c>
      <c r="C110" s="17" t="s">
        <v>123</v>
      </c>
      <c r="D110" s="17" t="s">
        <v>248</v>
      </c>
      <c r="E110" s="17" t="s">
        <v>408</v>
      </c>
      <c r="F110" s="17" t="s">
        <v>33</v>
      </c>
      <c r="G110" s="18" t="s">
        <v>28</v>
      </c>
      <c r="H110" s="19">
        <v>144.43199999999999</v>
      </c>
      <c r="I110" s="20">
        <v>9</v>
      </c>
      <c r="J110" s="21">
        <f>H110+I110</f>
        <v>153.43199999999999</v>
      </c>
      <c r="K110" s="33">
        <v>106</v>
      </c>
      <c r="L110" s="19">
        <v>115.631</v>
      </c>
      <c r="M110" s="20">
        <v>0</v>
      </c>
      <c r="N110" s="22">
        <f>L110+M110</f>
        <v>115.631</v>
      </c>
      <c r="O110" s="19">
        <v>88.381</v>
      </c>
      <c r="P110" s="20">
        <v>29</v>
      </c>
      <c r="Q110" s="23">
        <f>O110+P110</f>
        <v>117.381</v>
      </c>
      <c r="R110" s="33">
        <v>106</v>
      </c>
      <c r="S110" s="24">
        <f>J110+N110</f>
        <v>269.06299999999999</v>
      </c>
      <c r="T110" s="31">
        <f>Q110</f>
        <v>117.381</v>
      </c>
      <c r="U110" s="26">
        <v>18.28</v>
      </c>
      <c r="V110" s="33">
        <v>106</v>
      </c>
      <c r="W110" s="27">
        <f>S110+T110</f>
        <v>386.44399999999996</v>
      </c>
      <c r="X110" s="27">
        <f>U110*0.05</f>
        <v>0.91400000000000015</v>
      </c>
      <c r="Y110" s="27">
        <f>W110-X110</f>
        <v>385.53</v>
      </c>
      <c r="Z110" s="28">
        <v>109</v>
      </c>
    </row>
    <row r="111" spans="1:26" x14ac:dyDescent="0.25">
      <c r="A111" s="33">
        <v>123</v>
      </c>
      <c r="B111" s="17" t="s">
        <v>412</v>
      </c>
      <c r="C111" s="17" t="s">
        <v>413</v>
      </c>
      <c r="D111" s="17" t="s">
        <v>339</v>
      </c>
      <c r="E111" s="17" t="s">
        <v>414</v>
      </c>
      <c r="F111" s="17" t="s">
        <v>27</v>
      </c>
      <c r="G111" s="18" t="s">
        <v>34</v>
      </c>
      <c r="H111" s="19">
        <v>155.30600000000001</v>
      </c>
      <c r="I111" s="20">
        <v>23</v>
      </c>
      <c r="J111" s="21">
        <f>H111+I111</f>
        <v>178.30600000000001</v>
      </c>
      <c r="K111" s="33">
        <v>123</v>
      </c>
      <c r="L111" s="19">
        <v>111.66800000000001</v>
      </c>
      <c r="M111" s="20">
        <v>2</v>
      </c>
      <c r="N111" s="22">
        <f>L111+M111</f>
        <v>113.66800000000001</v>
      </c>
      <c r="O111" s="19">
        <v>70.626999999999995</v>
      </c>
      <c r="P111" s="20">
        <v>33</v>
      </c>
      <c r="Q111" s="23">
        <f>O111+P111</f>
        <v>103.627</v>
      </c>
      <c r="R111" s="33">
        <v>123</v>
      </c>
      <c r="S111" s="24">
        <f>J111+N111</f>
        <v>291.97400000000005</v>
      </c>
      <c r="T111" s="25">
        <f>Q111</f>
        <v>103.627</v>
      </c>
      <c r="U111" s="26">
        <v>4.84</v>
      </c>
      <c r="V111" s="33">
        <v>123</v>
      </c>
      <c r="W111" s="27">
        <f>S111+T111</f>
        <v>395.60100000000006</v>
      </c>
      <c r="X111" s="27">
        <f>U111*0.05</f>
        <v>0.24199999999999999</v>
      </c>
      <c r="Y111" s="27">
        <f>W111-X111</f>
        <v>395.35900000000004</v>
      </c>
      <c r="Z111" s="28">
        <v>110</v>
      </c>
    </row>
    <row r="112" spans="1:26" x14ac:dyDescent="0.25">
      <c r="A112" s="33">
        <v>134</v>
      </c>
      <c r="B112" s="17" t="s">
        <v>418</v>
      </c>
      <c r="C112" s="17" t="s">
        <v>419</v>
      </c>
      <c r="D112" s="17" t="s">
        <v>420</v>
      </c>
      <c r="E112" s="17" t="s">
        <v>421</v>
      </c>
      <c r="F112" s="17" t="s">
        <v>60</v>
      </c>
      <c r="G112" s="18" t="s">
        <v>34</v>
      </c>
      <c r="H112" s="19">
        <v>122.363</v>
      </c>
      <c r="I112" s="20">
        <v>6</v>
      </c>
      <c r="J112" s="21">
        <f>H112+I112</f>
        <v>128.363</v>
      </c>
      <c r="K112" s="33">
        <v>134</v>
      </c>
      <c r="L112" s="19">
        <v>119.908</v>
      </c>
      <c r="M112" s="20">
        <v>1</v>
      </c>
      <c r="N112" s="22">
        <f>L112+M112</f>
        <v>120.908</v>
      </c>
      <c r="O112" s="19">
        <v>119.35299999999999</v>
      </c>
      <c r="P112" s="20">
        <v>38</v>
      </c>
      <c r="Q112" s="23">
        <f>O112+P112</f>
        <v>157.35300000000001</v>
      </c>
      <c r="R112" s="33">
        <v>134</v>
      </c>
      <c r="S112" s="24">
        <f>J112+N112</f>
        <v>249.27100000000002</v>
      </c>
      <c r="T112" s="25">
        <f>Q112</f>
        <v>157.35300000000001</v>
      </c>
      <c r="U112" s="26">
        <v>4.03</v>
      </c>
      <c r="V112" s="33">
        <v>134</v>
      </c>
      <c r="W112" s="27">
        <f>S112+T112</f>
        <v>406.62400000000002</v>
      </c>
      <c r="X112" s="27">
        <f>U112*0.05</f>
        <v>0.20150000000000001</v>
      </c>
      <c r="Y112" s="27">
        <f>W112-X112</f>
        <v>406.42250000000001</v>
      </c>
      <c r="Z112" s="28">
        <v>111</v>
      </c>
    </row>
    <row r="113" spans="1:26" x14ac:dyDescent="0.25">
      <c r="A113" s="33">
        <v>110</v>
      </c>
      <c r="B113" s="17" t="s">
        <v>422</v>
      </c>
      <c r="C113" s="17" t="s">
        <v>423</v>
      </c>
      <c r="D113" s="17" t="s">
        <v>317</v>
      </c>
      <c r="E113" s="17" t="s">
        <v>424</v>
      </c>
      <c r="F113" s="17" t="s">
        <v>27</v>
      </c>
      <c r="G113" s="18" t="s">
        <v>34</v>
      </c>
      <c r="H113" s="19">
        <v>137.73599999999999</v>
      </c>
      <c r="I113" s="20">
        <v>17</v>
      </c>
      <c r="J113" s="21">
        <f>H113+I113</f>
        <v>154.73599999999999</v>
      </c>
      <c r="K113" s="33">
        <v>110</v>
      </c>
      <c r="L113" s="19">
        <v>131.87100000000001</v>
      </c>
      <c r="M113" s="20">
        <v>13</v>
      </c>
      <c r="N113" s="22">
        <f>L113+M113</f>
        <v>144.87100000000001</v>
      </c>
      <c r="O113" s="36">
        <v>89.78</v>
      </c>
      <c r="P113" s="20">
        <v>26</v>
      </c>
      <c r="Q113" s="23">
        <f>O113+P113</f>
        <v>115.78</v>
      </c>
      <c r="R113" s="33">
        <v>110</v>
      </c>
      <c r="S113" s="24">
        <f>J113+N113</f>
        <v>299.60699999999997</v>
      </c>
      <c r="T113" s="25">
        <f>Q113</f>
        <v>115.78</v>
      </c>
      <c r="U113" s="26">
        <v>2.16</v>
      </c>
      <c r="V113" s="33">
        <v>110</v>
      </c>
      <c r="W113" s="27">
        <f>S113+T113</f>
        <v>415.38699999999994</v>
      </c>
      <c r="X113" s="27">
        <f>U113*0.05</f>
        <v>0.10800000000000001</v>
      </c>
      <c r="Y113" s="27">
        <f>W113-X113</f>
        <v>415.27899999999994</v>
      </c>
      <c r="Z113" s="28">
        <v>112</v>
      </c>
    </row>
    <row r="114" spans="1:26" x14ac:dyDescent="0.25">
      <c r="A114" s="33">
        <v>124</v>
      </c>
      <c r="B114" s="17" t="s">
        <v>427</v>
      </c>
      <c r="C114" s="17" t="s">
        <v>371</v>
      </c>
      <c r="D114" s="17" t="s">
        <v>420</v>
      </c>
      <c r="E114" s="17" t="s">
        <v>428</v>
      </c>
      <c r="F114" s="17" t="s">
        <v>60</v>
      </c>
      <c r="G114" s="18" t="s">
        <v>34</v>
      </c>
      <c r="H114" s="19">
        <v>118.07</v>
      </c>
      <c r="I114" s="20">
        <v>4</v>
      </c>
      <c r="J114" s="21">
        <f>H114+I114</f>
        <v>122.07</v>
      </c>
      <c r="K114" s="33">
        <v>124</v>
      </c>
      <c r="L114" s="19">
        <v>103.926</v>
      </c>
      <c r="M114" s="20">
        <v>7</v>
      </c>
      <c r="N114" s="22">
        <f>L114+M114</f>
        <v>110.926</v>
      </c>
      <c r="O114" s="19">
        <v>155.24700000000001</v>
      </c>
      <c r="P114" s="20">
        <v>37</v>
      </c>
      <c r="Q114" s="23">
        <f>O114+P114</f>
        <v>192.24700000000001</v>
      </c>
      <c r="R114" s="33">
        <v>124</v>
      </c>
      <c r="S114" s="24">
        <f>J114+N114</f>
        <v>232.99599999999998</v>
      </c>
      <c r="T114" s="25">
        <f>Q114</f>
        <v>192.24700000000001</v>
      </c>
      <c r="U114" s="26">
        <v>5.63</v>
      </c>
      <c r="V114" s="33">
        <v>124</v>
      </c>
      <c r="W114" s="27">
        <f>S114+T114</f>
        <v>425.24299999999999</v>
      </c>
      <c r="X114" s="27">
        <f>U114*0.05</f>
        <v>0.28150000000000003</v>
      </c>
      <c r="Y114" s="27">
        <f>W114-X114</f>
        <v>424.9615</v>
      </c>
      <c r="Z114" s="28">
        <v>113</v>
      </c>
    </row>
    <row r="115" spans="1:26" x14ac:dyDescent="0.25">
      <c r="A115" s="33">
        <v>115</v>
      </c>
      <c r="B115" s="17" t="s">
        <v>146</v>
      </c>
      <c r="C115" s="17" t="s">
        <v>164</v>
      </c>
      <c r="D115" s="17" t="s">
        <v>276</v>
      </c>
      <c r="E115" s="17" t="s">
        <v>429</v>
      </c>
      <c r="F115" s="17" t="s">
        <v>60</v>
      </c>
      <c r="G115" s="18" t="s">
        <v>28</v>
      </c>
      <c r="H115" s="19">
        <v>135.56200000000001</v>
      </c>
      <c r="I115" s="20">
        <v>22</v>
      </c>
      <c r="J115" s="21">
        <f>H115+I115</f>
        <v>157.56200000000001</v>
      </c>
      <c r="K115" s="33">
        <v>115</v>
      </c>
      <c r="L115" s="19">
        <v>130.261</v>
      </c>
      <c r="M115" s="20">
        <v>22</v>
      </c>
      <c r="N115" s="22">
        <f>L115+M115</f>
        <v>152.261</v>
      </c>
      <c r="O115" s="36">
        <v>85.855000000000004</v>
      </c>
      <c r="P115" s="20">
        <v>35</v>
      </c>
      <c r="Q115" s="23">
        <f>O115+P115</f>
        <v>120.855</v>
      </c>
      <c r="R115" s="33">
        <v>115</v>
      </c>
      <c r="S115" s="37">
        <f>J115+N115</f>
        <v>309.82299999999998</v>
      </c>
      <c r="T115" s="25">
        <f>Q115</f>
        <v>120.855</v>
      </c>
      <c r="U115" s="26">
        <v>2.78</v>
      </c>
      <c r="V115" s="33">
        <v>115</v>
      </c>
      <c r="W115" s="27">
        <f>S115+T115</f>
        <v>430.678</v>
      </c>
      <c r="X115" s="27">
        <f>U115*0.05</f>
        <v>0.13899999999999998</v>
      </c>
      <c r="Y115" s="27">
        <f>W115-X115</f>
        <v>430.53899999999999</v>
      </c>
      <c r="Z115" s="28">
        <v>114</v>
      </c>
    </row>
    <row r="116" spans="1:26" x14ac:dyDescent="0.25">
      <c r="A116" s="33">
        <v>90</v>
      </c>
      <c r="B116" s="17" t="s">
        <v>433</v>
      </c>
      <c r="C116" s="17" t="s">
        <v>93</v>
      </c>
      <c r="D116" s="17" t="s">
        <v>48</v>
      </c>
      <c r="E116" s="17" t="s">
        <v>434</v>
      </c>
      <c r="F116" s="17" t="s">
        <v>27</v>
      </c>
      <c r="G116" s="18" t="s">
        <v>28</v>
      </c>
      <c r="H116" s="19">
        <v>131.66999999999999</v>
      </c>
      <c r="I116" s="20">
        <v>2</v>
      </c>
      <c r="J116" s="21">
        <f>H116+I116</f>
        <v>133.66999999999999</v>
      </c>
      <c r="K116" s="33">
        <v>90</v>
      </c>
      <c r="L116" s="19">
        <v>121.82299999999999</v>
      </c>
      <c r="M116" s="20">
        <v>12</v>
      </c>
      <c r="N116" s="22">
        <f>L116+M116</f>
        <v>133.82299999999998</v>
      </c>
      <c r="O116" s="36">
        <v>131.81</v>
      </c>
      <c r="P116" s="20">
        <v>49</v>
      </c>
      <c r="Q116" s="23">
        <f>O116+P116</f>
        <v>180.81</v>
      </c>
      <c r="R116" s="33">
        <v>90</v>
      </c>
      <c r="S116" s="24">
        <f>J116+N116</f>
        <v>267.49299999999994</v>
      </c>
      <c r="T116" s="25">
        <f>Q116</f>
        <v>180.81</v>
      </c>
      <c r="U116" s="26">
        <v>5.41</v>
      </c>
      <c r="V116" s="33">
        <v>90</v>
      </c>
      <c r="W116" s="27">
        <f>S116+T116</f>
        <v>448.30299999999994</v>
      </c>
      <c r="X116" s="27">
        <f>U116*0.05</f>
        <v>0.27050000000000002</v>
      </c>
      <c r="Y116" s="27">
        <f>W116-X116</f>
        <v>448.03249999999991</v>
      </c>
      <c r="Z116" s="28">
        <v>115</v>
      </c>
    </row>
    <row r="117" spans="1:26" x14ac:dyDescent="0.25">
      <c r="A117" s="16">
        <v>12</v>
      </c>
      <c r="B117" s="17" t="s">
        <v>435</v>
      </c>
      <c r="C117" s="17" t="s">
        <v>436</v>
      </c>
      <c r="D117" s="17" t="s">
        <v>100</v>
      </c>
      <c r="E117" s="17" t="s">
        <v>437</v>
      </c>
      <c r="F117" s="17" t="s">
        <v>60</v>
      </c>
      <c r="G117" s="18" t="s">
        <v>34</v>
      </c>
      <c r="H117" s="19">
        <v>117.074</v>
      </c>
      <c r="I117" s="20">
        <v>4</v>
      </c>
      <c r="J117" s="21">
        <f>H117+I117</f>
        <v>121.074</v>
      </c>
      <c r="K117" s="16">
        <v>12</v>
      </c>
      <c r="L117" s="19">
        <v>160.429</v>
      </c>
      <c r="M117" s="20">
        <v>36</v>
      </c>
      <c r="N117" s="22">
        <f>L117+M117</f>
        <v>196.429</v>
      </c>
      <c r="O117" s="19">
        <v>102.33</v>
      </c>
      <c r="P117" s="20">
        <v>45</v>
      </c>
      <c r="Q117" s="23">
        <f>O117+P117</f>
        <v>147.32999999999998</v>
      </c>
      <c r="R117" s="16">
        <v>12</v>
      </c>
      <c r="S117" s="24">
        <f>J117+N117</f>
        <v>317.50299999999999</v>
      </c>
      <c r="T117" s="25">
        <f>Q117</f>
        <v>147.32999999999998</v>
      </c>
      <c r="U117" s="26">
        <v>10.34</v>
      </c>
      <c r="V117" s="16">
        <v>12</v>
      </c>
      <c r="W117" s="27">
        <f>S117+T117</f>
        <v>464.83299999999997</v>
      </c>
      <c r="X117" s="27">
        <f>U117*0.05</f>
        <v>0.51700000000000002</v>
      </c>
      <c r="Y117" s="27">
        <f>W117-X117</f>
        <v>464.31599999999997</v>
      </c>
      <c r="Z117" s="28">
        <v>116</v>
      </c>
    </row>
    <row r="118" spans="1:26" s="38" customFormat="1" x14ac:dyDescent="0.25">
      <c r="A118" s="16">
        <v>43</v>
      </c>
      <c r="B118" s="17" t="s">
        <v>438</v>
      </c>
      <c r="C118" s="17" t="s">
        <v>238</v>
      </c>
      <c r="D118" s="17" t="s">
        <v>312</v>
      </c>
      <c r="E118" s="17" t="s">
        <v>439</v>
      </c>
      <c r="F118" s="17" t="s">
        <v>27</v>
      </c>
      <c r="G118" s="18" t="s">
        <v>28</v>
      </c>
      <c r="H118" s="19">
        <v>150.03700000000001</v>
      </c>
      <c r="I118" s="20">
        <v>18</v>
      </c>
      <c r="J118" s="21">
        <f>H118+I118</f>
        <v>168.03700000000001</v>
      </c>
      <c r="K118" s="16">
        <v>43</v>
      </c>
      <c r="L118" s="19">
        <v>152.071</v>
      </c>
      <c r="M118" s="20">
        <v>41</v>
      </c>
      <c r="N118" s="22">
        <f>L118+M118</f>
        <v>193.071</v>
      </c>
      <c r="O118" s="19">
        <v>86.831000000000003</v>
      </c>
      <c r="P118" s="20">
        <v>47</v>
      </c>
      <c r="Q118" s="23">
        <f>O118+P118</f>
        <v>133.83100000000002</v>
      </c>
      <c r="R118" s="16">
        <v>43</v>
      </c>
      <c r="S118" s="24">
        <f>J118+N118</f>
        <v>361.108</v>
      </c>
      <c r="T118" s="25">
        <f>Q118</f>
        <v>133.83100000000002</v>
      </c>
      <c r="U118" s="26">
        <v>8.75</v>
      </c>
      <c r="V118" s="16">
        <v>43</v>
      </c>
      <c r="W118" s="27">
        <f>S118+T118</f>
        <v>494.93900000000002</v>
      </c>
      <c r="X118" s="27">
        <f>U118*0.05</f>
        <v>0.4375</v>
      </c>
      <c r="Y118" s="27">
        <f>W118-X118</f>
        <v>494.50150000000002</v>
      </c>
      <c r="Z118" s="28">
        <v>117</v>
      </c>
    </row>
    <row r="119" spans="1:26" x14ac:dyDescent="0.25">
      <c r="A119" s="16">
        <v>17</v>
      </c>
      <c r="B119" s="17" t="s">
        <v>29</v>
      </c>
      <c r="C119" s="17" t="s">
        <v>30</v>
      </c>
      <c r="D119" s="17" t="s">
        <v>31</v>
      </c>
      <c r="E119" s="17" t="s">
        <v>32</v>
      </c>
      <c r="F119" s="17" t="s">
        <v>33</v>
      </c>
      <c r="G119" s="18" t="s">
        <v>34</v>
      </c>
      <c r="H119" s="19">
        <v>115.767</v>
      </c>
      <c r="I119" s="20">
        <v>0</v>
      </c>
      <c r="J119" s="21">
        <f>H119+I119</f>
        <v>115.767</v>
      </c>
      <c r="K119" s="16">
        <v>17</v>
      </c>
      <c r="L119" s="19">
        <v>103.547</v>
      </c>
      <c r="M119" s="20">
        <v>1</v>
      </c>
      <c r="N119" s="22">
        <f>L119+M119</f>
        <v>104.547</v>
      </c>
      <c r="O119" s="29"/>
      <c r="P119" s="30"/>
      <c r="Q119" s="23">
        <f>O119+P119</f>
        <v>0</v>
      </c>
      <c r="R119" s="16">
        <v>17</v>
      </c>
      <c r="S119" s="24">
        <f>J119+N119</f>
        <v>220.31399999999999</v>
      </c>
      <c r="T119" s="31">
        <f>Q119</f>
        <v>0</v>
      </c>
      <c r="U119" s="26">
        <v>10.4</v>
      </c>
      <c r="V119" s="16">
        <v>17</v>
      </c>
      <c r="W119" s="27">
        <f>S119+T119</f>
        <v>220.31399999999999</v>
      </c>
      <c r="X119" s="27">
        <f>U119*0.05</f>
        <v>0.52</v>
      </c>
      <c r="Y119" s="27">
        <f>W119-X119</f>
        <v>219.79399999999998</v>
      </c>
      <c r="Z119" s="28"/>
    </row>
    <row r="120" spans="1:26" x14ac:dyDescent="0.25">
      <c r="A120" s="16">
        <v>64</v>
      </c>
      <c r="B120" s="17" t="s">
        <v>39</v>
      </c>
      <c r="C120" s="17" t="s">
        <v>40</v>
      </c>
      <c r="D120" s="17" t="s">
        <v>41</v>
      </c>
      <c r="E120" s="17" t="s">
        <v>42</v>
      </c>
      <c r="F120" s="17" t="s">
        <v>33</v>
      </c>
      <c r="G120" s="18" t="s">
        <v>28</v>
      </c>
      <c r="H120" s="19">
        <v>101.16800000000001</v>
      </c>
      <c r="I120" s="20">
        <v>20</v>
      </c>
      <c r="J120" s="21">
        <f>H120+I120</f>
        <v>121.16800000000001</v>
      </c>
      <c r="K120" s="16">
        <v>64</v>
      </c>
      <c r="L120" s="19">
        <v>99.84</v>
      </c>
      <c r="M120" s="20">
        <v>7</v>
      </c>
      <c r="N120" s="22">
        <f>L120+M120</f>
        <v>106.84</v>
      </c>
      <c r="O120" s="29"/>
      <c r="P120" s="30"/>
      <c r="Q120" s="23">
        <f>O120+P120</f>
        <v>0</v>
      </c>
      <c r="R120" s="16">
        <v>64</v>
      </c>
      <c r="S120" s="24">
        <f>J120+N120</f>
        <v>228.00800000000001</v>
      </c>
      <c r="T120" s="31">
        <f>Q120</f>
        <v>0</v>
      </c>
      <c r="U120" s="32"/>
      <c r="V120" s="16">
        <v>64</v>
      </c>
      <c r="W120" s="27">
        <f>S120+T120</f>
        <v>228.00800000000001</v>
      </c>
      <c r="X120" s="27">
        <f>U120*0.05</f>
        <v>0</v>
      </c>
      <c r="Y120" s="27">
        <f>W120-X120</f>
        <v>228.00800000000001</v>
      </c>
      <c r="Z120" s="28"/>
    </row>
    <row r="121" spans="1:26" x14ac:dyDescent="0.25">
      <c r="A121" s="33">
        <v>22</v>
      </c>
      <c r="B121" s="17" t="s">
        <v>43</v>
      </c>
      <c r="C121" s="17" t="s">
        <v>44</v>
      </c>
      <c r="D121" s="17" t="s">
        <v>31</v>
      </c>
      <c r="E121" s="17" t="s">
        <v>45</v>
      </c>
      <c r="F121" s="17" t="s">
        <v>33</v>
      </c>
      <c r="G121" s="18" t="s">
        <v>34</v>
      </c>
      <c r="H121" s="19">
        <v>114.797</v>
      </c>
      <c r="I121" s="20">
        <v>0</v>
      </c>
      <c r="J121" s="21">
        <f>H121+I121</f>
        <v>114.797</v>
      </c>
      <c r="K121" s="33">
        <v>22</v>
      </c>
      <c r="L121" s="19">
        <v>105.712</v>
      </c>
      <c r="M121" s="20">
        <v>9</v>
      </c>
      <c r="N121" s="22">
        <f>L121+M121</f>
        <v>114.712</v>
      </c>
      <c r="O121" s="34"/>
      <c r="P121" s="35"/>
      <c r="Q121" s="23">
        <f>O121+P121</f>
        <v>0</v>
      </c>
      <c r="R121" s="33">
        <v>22</v>
      </c>
      <c r="S121" s="24">
        <f>J121+N121</f>
        <v>229.50900000000001</v>
      </c>
      <c r="T121" s="31">
        <f>Q121</f>
        <v>0</v>
      </c>
      <c r="U121" s="26">
        <v>13.97</v>
      </c>
      <c r="V121" s="33">
        <v>22</v>
      </c>
      <c r="W121" s="27">
        <f>S121+T121</f>
        <v>229.50900000000001</v>
      </c>
      <c r="X121" s="27">
        <f>U121*0.05</f>
        <v>0.69850000000000012</v>
      </c>
      <c r="Y121" s="27">
        <f>W121-X121</f>
        <v>228.81050000000002</v>
      </c>
      <c r="Z121" s="28"/>
    </row>
    <row r="122" spans="1:26" x14ac:dyDescent="0.25">
      <c r="A122" s="16">
        <v>8</v>
      </c>
      <c r="B122" s="17" t="s">
        <v>85</v>
      </c>
      <c r="C122" s="17" t="s">
        <v>86</v>
      </c>
      <c r="D122" s="17" t="s">
        <v>31</v>
      </c>
      <c r="E122" s="17" t="s">
        <v>87</v>
      </c>
      <c r="F122" s="17" t="s">
        <v>33</v>
      </c>
      <c r="G122" s="18" t="s">
        <v>34</v>
      </c>
      <c r="H122" s="19">
        <v>123.37</v>
      </c>
      <c r="I122" s="20">
        <v>2</v>
      </c>
      <c r="J122" s="21">
        <f>H122+I122</f>
        <v>125.37</v>
      </c>
      <c r="K122" s="16">
        <v>8</v>
      </c>
      <c r="L122" s="19">
        <v>113.533</v>
      </c>
      <c r="M122" s="20">
        <v>6</v>
      </c>
      <c r="N122" s="22">
        <f>L122+M122</f>
        <v>119.533</v>
      </c>
      <c r="O122" s="29"/>
      <c r="P122" s="30"/>
      <c r="Q122" s="23">
        <f>O122+P122</f>
        <v>0</v>
      </c>
      <c r="R122" s="16">
        <v>8</v>
      </c>
      <c r="S122" s="24">
        <f>J122+N122</f>
        <v>244.90300000000002</v>
      </c>
      <c r="T122" s="31">
        <f>Q122</f>
        <v>0</v>
      </c>
      <c r="U122" s="32"/>
      <c r="V122" s="16">
        <v>8</v>
      </c>
      <c r="W122" s="27">
        <f>S122+T122</f>
        <v>244.90300000000002</v>
      </c>
      <c r="X122" s="27">
        <f>U122*0.05</f>
        <v>0</v>
      </c>
      <c r="Y122" s="27">
        <f>W122-X122</f>
        <v>244.90300000000002</v>
      </c>
      <c r="Z122" s="28"/>
    </row>
    <row r="123" spans="1:26" x14ac:dyDescent="0.25">
      <c r="A123" s="16">
        <v>29</v>
      </c>
      <c r="B123" s="17" t="s">
        <v>152</v>
      </c>
      <c r="C123" s="17" t="s">
        <v>153</v>
      </c>
      <c r="D123" s="17" t="s">
        <v>154</v>
      </c>
      <c r="E123" s="17" t="s">
        <v>155</v>
      </c>
      <c r="F123" s="17" t="s">
        <v>60</v>
      </c>
      <c r="G123" s="18" t="s">
        <v>34</v>
      </c>
      <c r="H123" s="19">
        <v>123.346</v>
      </c>
      <c r="I123" s="20">
        <v>4</v>
      </c>
      <c r="J123" s="21">
        <f>H123+I123</f>
        <v>127.346</v>
      </c>
      <c r="K123" s="16">
        <v>29</v>
      </c>
      <c r="L123" s="19">
        <v>126.714</v>
      </c>
      <c r="M123" s="20">
        <v>6</v>
      </c>
      <c r="N123" s="22">
        <f>L123+M123</f>
        <v>132.714</v>
      </c>
      <c r="O123" s="29"/>
      <c r="P123" s="30"/>
      <c r="Q123" s="23">
        <f>O123+P123</f>
        <v>0</v>
      </c>
      <c r="R123" s="16">
        <v>29</v>
      </c>
      <c r="S123" s="24">
        <f>J123+N123</f>
        <v>260.06</v>
      </c>
      <c r="T123" s="25">
        <f>Q123</f>
        <v>0</v>
      </c>
      <c r="U123" s="32"/>
      <c r="V123" s="16">
        <v>29</v>
      </c>
      <c r="W123" s="27">
        <f>S123+T123</f>
        <v>260.06</v>
      </c>
      <c r="X123" s="27">
        <f>U123*0.05</f>
        <v>0</v>
      </c>
      <c r="Y123" s="27">
        <f>W123-X123</f>
        <v>260.06</v>
      </c>
      <c r="Z123" s="28"/>
    </row>
    <row r="124" spans="1:26" x14ac:dyDescent="0.25">
      <c r="A124" s="16">
        <v>33</v>
      </c>
      <c r="B124" s="17" t="s">
        <v>425</v>
      </c>
      <c r="C124" s="17" t="s">
        <v>164</v>
      </c>
      <c r="D124" s="17" t="s">
        <v>154</v>
      </c>
      <c r="E124" s="17" t="s">
        <v>426</v>
      </c>
      <c r="F124" s="17" t="s">
        <v>60</v>
      </c>
      <c r="G124" s="18" t="s">
        <v>34</v>
      </c>
      <c r="H124" s="19">
        <v>122.229</v>
      </c>
      <c r="I124" s="20">
        <v>3</v>
      </c>
      <c r="J124" s="21">
        <f>H124+I124</f>
        <v>125.229</v>
      </c>
      <c r="K124" s="16">
        <v>33</v>
      </c>
      <c r="L124" s="19">
        <v>232.71299999999999</v>
      </c>
      <c r="M124" s="20">
        <v>65</v>
      </c>
      <c r="N124" s="22">
        <f>L124+M124</f>
        <v>297.71299999999997</v>
      </c>
      <c r="O124" s="29"/>
      <c r="P124" s="30"/>
      <c r="Q124" s="23">
        <f>O124+P124</f>
        <v>0</v>
      </c>
      <c r="R124" s="16">
        <v>33</v>
      </c>
      <c r="S124" s="24">
        <f>J124+N124</f>
        <v>422.94199999999995</v>
      </c>
      <c r="T124" s="25">
        <f>Q124</f>
        <v>0</v>
      </c>
      <c r="U124" s="32"/>
      <c r="V124" s="16">
        <v>33</v>
      </c>
      <c r="W124" s="27">
        <f>S124+T124</f>
        <v>422.94199999999995</v>
      </c>
      <c r="X124" s="27">
        <f>U124*0.05</f>
        <v>0</v>
      </c>
      <c r="Y124" s="27">
        <f>W124-X124</f>
        <v>422.94199999999995</v>
      </c>
      <c r="Z124" s="28"/>
    </row>
    <row r="125" spans="1:26" x14ac:dyDescent="0.25">
      <c r="A125" s="16">
        <v>47</v>
      </c>
      <c r="B125" s="17" t="s">
        <v>199</v>
      </c>
      <c r="C125" s="17" t="s">
        <v>225</v>
      </c>
      <c r="D125" s="17" t="s">
        <v>276</v>
      </c>
      <c r="E125" s="17" t="s">
        <v>277</v>
      </c>
      <c r="F125" s="17" t="s">
        <v>60</v>
      </c>
      <c r="G125" s="18" t="s">
        <v>28</v>
      </c>
      <c r="H125" s="19">
        <v>128.21799999999999</v>
      </c>
      <c r="I125" s="20">
        <v>0</v>
      </c>
      <c r="J125" s="21">
        <f>H125+I125</f>
        <v>128.21799999999999</v>
      </c>
      <c r="K125" s="16">
        <v>47</v>
      </c>
      <c r="L125" s="19">
        <v>130.643</v>
      </c>
      <c r="M125" s="20">
        <v>37</v>
      </c>
      <c r="N125" s="22">
        <f>L125+M125</f>
        <v>167.643</v>
      </c>
      <c r="O125" s="29"/>
      <c r="P125" s="30"/>
      <c r="Q125" s="23">
        <f>O125+P125</f>
        <v>0</v>
      </c>
      <c r="R125" s="16">
        <v>47</v>
      </c>
      <c r="S125" s="37">
        <f>J125+N125</f>
        <v>295.86099999999999</v>
      </c>
      <c r="T125" s="25">
        <f>Q125</f>
        <v>0</v>
      </c>
      <c r="U125" s="32"/>
      <c r="V125" s="16">
        <v>47</v>
      </c>
      <c r="W125" s="27">
        <f>S125+T125</f>
        <v>295.86099999999999</v>
      </c>
      <c r="X125" s="27">
        <f>U125*0.05</f>
        <v>0</v>
      </c>
      <c r="Y125" s="27">
        <f>W125-X125</f>
        <v>295.86099999999999</v>
      </c>
      <c r="Z125" s="28"/>
    </row>
    <row r="126" spans="1:26" x14ac:dyDescent="0.25">
      <c r="A126" s="16">
        <v>45</v>
      </c>
      <c r="B126" s="17" t="s">
        <v>282</v>
      </c>
      <c r="C126" s="17" t="s">
        <v>283</v>
      </c>
      <c r="D126" s="17" t="s">
        <v>284</v>
      </c>
      <c r="E126" s="17" t="s">
        <v>285</v>
      </c>
      <c r="F126" s="17" t="s">
        <v>33</v>
      </c>
      <c r="G126" s="18" t="s">
        <v>28</v>
      </c>
      <c r="H126" s="19">
        <v>107.259</v>
      </c>
      <c r="I126" s="20">
        <v>0</v>
      </c>
      <c r="J126" s="21">
        <f>H126+I126</f>
        <v>107.259</v>
      </c>
      <c r="K126" s="16">
        <v>45</v>
      </c>
      <c r="L126" s="19">
        <v>109.10599999999999</v>
      </c>
      <c r="M126" s="20">
        <v>7</v>
      </c>
      <c r="N126" s="22">
        <f>L126+M126</f>
        <v>116.10599999999999</v>
      </c>
      <c r="O126" s="19">
        <v>63.146000000000001</v>
      </c>
      <c r="P126" s="20">
        <v>11</v>
      </c>
      <c r="Q126" s="23">
        <f>O126+P126</f>
        <v>74.146000000000001</v>
      </c>
      <c r="R126" s="16">
        <v>45</v>
      </c>
      <c r="S126" s="24">
        <f>J126+N126</f>
        <v>223.36500000000001</v>
      </c>
      <c r="T126" s="31">
        <f>Q126</f>
        <v>74.146000000000001</v>
      </c>
      <c r="U126" s="32"/>
      <c r="V126" s="16">
        <v>45</v>
      </c>
      <c r="W126" s="27">
        <f>S126+T126</f>
        <v>297.51100000000002</v>
      </c>
      <c r="X126" s="27">
        <f>U126*0.05</f>
        <v>0</v>
      </c>
      <c r="Y126" s="27">
        <f>W126-X126</f>
        <v>297.51100000000002</v>
      </c>
      <c r="Z126" s="28"/>
    </row>
    <row r="127" spans="1:26" x14ac:dyDescent="0.25">
      <c r="A127" s="16">
        <v>15</v>
      </c>
      <c r="B127" s="17" t="s">
        <v>310</v>
      </c>
      <c r="C127" s="17" t="s">
        <v>311</v>
      </c>
      <c r="D127" s="17" t="s">
        <v>312</v>
      </c>
      <c r="E127" s="17" t="s">
        <v>313</v>
      </c>
      <c r="F127" s="17" t="s">
        <v>27</v>
      </c>
      <c r="G127" s="18" t="s">
        <v>28</v>
      </c>
      <c r="H127" s="19">
        <v>115.557</v>
      </c>
      <c r="I127" s="20">
        <v>0</v>
      </c>
      <c r="J127" s="21">
        <f>H127+I127</f>
        <v>115.557</v>
      </c>
      <c r="K127" s="16">
        <v>15</v>
      </c>
      <c r="L127" s="19">
        <v>99.7</v>
      </c>
      <c r="M127" s="20">
        <v>0</v>
      </c>
      <c r="N127" s="22">
        <f>L127+M127</f>
        <v>99.7</v>
      </c>
      <c r="O127" s="19">
        <v>84.903000000000006</v>
      </c>
      <c r="P127" s="20">
        <v>12</v>
      </c>
      <c r="Q127" s="23">
        <f>O127+P127</f>
        <v>96.903000000000006</v>
      </c>
      <c r="R127" s="16">
        <v>15</v>
      </c>
      <c r="S127" s="24">
        <f>J127+N127-2</f>
        <v>213.25700000000001</v>
      </c>
      <c r="T127" s="25">
        <f>Q127</f>
        <v>96.903000000000006</v>
      </c>
      <c r="U127" s="32"/>
      <c r="V127" s="16">
        <v>15</v>
      </c>
      <c r="W127" s="27">
        <f>S127+T127</f>
        <v>310.16000000000003</v>
      </c>
      <c r="X127" s="27">
        <f>U127*0.05</f>
        <v>0</v>
      </c>
      <c r="Y127" s="27">
        <f>W127-X127</f>
        <v>310.16000000000003</v>
      </c>
      <c r="Z127" s="28"/>
    </row>
    <row r="128" spans="1:26" x14ac:dyDescent="0.25">
      <c r="A128" s="33">
        <v>142</v>
      </c>
      <c r="B128" s="17" t="s">
        <v>314</v>
      </c>
      <c r="C128" s="17" t="s">
        <v>89</v>
      </c>
      <c r="D128" s="17" t="s">
        <v>120</v>
      </c>
      <c r="E128" s="17" t="s">
        <v>315</v>
      </c>
      <c r="F128" s="17" t="s">
        <v>33</v>
      </c>
      <c r="G128" s="18" t="s">
        <v>28</v>
      </c>
      <c r="H128" s="19">
        <v>109.627</v>
      </c>
      <c r="I128" s="20">
        <v>1</v>
      </c>
      <c r="J128" s="21">
        <f>H128+I128</f>
        <v>110.627</v>
      </c>
      <c r="K128" s="33">
        <v>142</v>
      </c>
      <c r="L128" s="19">
        <v>109.91800000000001</v>
      </c>
      <c r="M128" s="20">
        <v>15</v>
      </c>
      <c r="N128" s="22">
        <f>L128+M128</f>
        <v>124.91800000000001</v>
      </c>
      <c r="O128" s="19">
        <v>64.602999999999994</v>
      </c>
      <c r="P128" s="20">
        <v>11</v>
      </c>
      <c r="Q128" s="23">
        <f>O128+P128</f>
        <v>75.602999999999994</v>
      </c>
      <c r="R128" s="33">
        <v>142</v>
      </c>
      <c r="S128" s="24">
        <f>J128+N128</f>
        <v>235.54500000000002</v>
      </c>
      <c r="T128" s="31">
        <f>Q128</f>
        <v>75.602999999999994</v>
      </c>
      <c r="U128" s="32"/>
      <c r="V128" s="33">
        <v>142</v>
      </c>
      <c r="W128" s="27">
        <f>S128+T128</f>
        <v>311.14800000000002</v>
      </c>
      <c r="X128" s="27">
        <f>U128*0.05</f>
        <v>0</v>
      </c>
      <c r="Y128" s="27">
        <f>W128-X128</f>
        <v>311.14800000000002</v>
      </c>
      <c r="Z128" s="28"/>
    </row>
    <row r="129" spans="1:26" x14ac:dyDescent="0.25">
      <c r="A129" s="33">
        <v>120</v>
      </c>
      <c r="B129" s="17" t="s">
        <v>166</v>
      </c>
      <c r="C129" s="17" t="s">
        <v>167</v>
      </c>
      <c r="D129" s="17" t="s">
        <v>67</v>
      </c>
      <c r="E129" s="17" t="s">
        <v>168</v>
      </c>
      <c r="F129" s="17" t="s">
        <v>60</v>
      </c>
      <c r="G129" s="18" t="s">
        <v>34</v>
      </c>
      <c r="H129" s="19">
        <v>131.696</v>
      </c>
      <c r="I129" s="20">
        <v>10</v>
      </c>
      <c r="J129" s="21">
        <f>H129+I129</f>
        <v>141.696</v>
      </c>
      <c r="K129" s="33">
        <v>120</v>
      </c>
      <c r="L129" s="19">
        <v>110.59</v>
      </c>
      <c r="M129" s="20">
        <v>9</v>
      </c>
      <c r="N129" s="22">
        <f>L129+M129</f>
        <v>119.59</v>
      </c>
      <c r="O129" s="29"/>
      <c r="P129" s="30"/>
      <c r="Q129" s="23">
        <f>O129+P129</f>
        <v>0</v>
      </c>
      <c r="R129" s="33">
        <v>120</v>
      </c>
      <c r="S129" s="24">
        <f>J129+N129</f>
        <v>261.286</v>
      </c>
      <c r="T129" s="25">
        <f>Q129</f>
        <v>0</v>
      </c>
      <c r="U129" s="32"/>
      <c r="V129" s="33">
        <v>120</v>
      </c>
      <c r="W129" s="27">
        <f>S129+T129</f>
        <v>261.286</v>
      </c>
      <c r="X129" s="27">
        <f>U129*0.05</f>
        <v>0</v>
      </c>
      <c r="Y129" s="27">
        <f>W129-X129</f>
        <v>261.286</v>
      </c>
      <c r="Z129" s="28"/>
    </row>
    <row r="130" spans="1:26" s="38" customFormat="1" x14ac:dyDescent="0.25">
      <c r="A130" s="16">
        <v>25</v>
      </c>
      <c r="B130" s="17" t="s">
        <v>385</v>
      </c>
      <c r="C130" s="17" t="s">
        <v>386</v>
      </c>
      <c r="D130" s="17" t="s">
        <v>154</v>
      </c>
      <c r="E130" s="17" t="s">
        <v>387</v>
      </c>
      <c r="F130" s="17" t="s">
        <v>60</v>
      </c>
      <c r="G130" s="18" t="s">
        <v>34</v>
      </c>
      <c r="H130" s="19">
        <v>123.53</v>
      </c>
      <c r="I130" s="20">
        <v>1</v>
      </c>
      <c r="J130" s="21">
        <f>H130+I130</f>
        <v>124.53</v>
      </c>
      <c r="K130" s="16">
        <v>25</v>
      </c>
      <c r="L130" s="19">
        <v>113.13</v>
      </c>
      <c r="M130" s="20">
        <v>6</v>
      </c>
      <c r="N130" s="22">
        <f>L130+M130</f>
        <v>119.13</v>
      </c>
      <c r="O130" s="19">
        <v>82.81</v>
      </c>
      <c r="P130" s="20">
        <v>34</v>
      </c>
      <c r="Q130" s="23">
        <f>O130+P130</f>
        <v>116.81</v>
      </c>
      <c r="R130" s="16">
        <v>25</v>
      </c>
      <c r="S130" s="24">
        <f>J130+N130</f>
        <v>243.66</v>
      </c>
      <c r="T130" s="25">
        <f>Q130</f>
        <v>116.81</v>
      </c>
      <c r="U130" s="32"/>
      <c r="V130" s="16">
        <v>25</v>
      </c>
      <c r="W130" s="27">
        <f>S130+T130</f>
        <v>360.47</v>
      </c>
      <c r="X130" s="27">
        <f>U130*0.05</f>
        <v>0</v>
      </c>
      <c r="Y130" s="27">
        <f>W130-X130</f>
        <v>360.47</v>
      </c>
      <c r="Z130" s="28"/>
    </row>
    <row r="131" spans="1:26" x14ac:dyDescent="0.25">
      <c r="A131" s="16">
        <v>6</v>
      </c>
      <c r="B131" s="17" t="s">
        <v>388</v>
      </c>
      <c r="C131" s="17" t="s">
        <v>208</v>
      </c>
      <c r="D131" s="17" t="s">
        <v>308</v>
      </c>
      <c r="E131" s="17" t="s">
        <v>389</v>
      </c>
      <c r="F131" s="17" t="s">
        <v>60</v>
      </c>
      <c r="G131" s="18" t="s">
        <v>28</v>
      </c>
      <c r="H131" s="19">
        <v>117.154</v>
      </c>
      <c r="I131" s="20">
        <v>0</v>
      </c>
      <c r="J131" s="21">
        <f>H131+I131</f>
        <v>117.154</v>
      </c>
      <c r="K131" s="16">
        <v>6</v>
      </c>
      <c r="L131" s="19">
        <v>105.10899999999999</v>
      </c>
      <c r="M131" s="20">
        <v>21</v>
      </c>
      <c r="N131" s="22">
        <f>L131+M131</f>
        <v>126.10899999999999</v>
      </c>
      <c r="O131" s="19">
        <v>78.5</v>
      </c>
      <c r="P131" s="20">
        <v>43</v>
      </c>
      <c r="Q131" s="23">
        <f>O131+P131</f>
        <v>121.5</v>
      </c>
      <c r="R131" s="16">
        <v>6</v>
      </c>
      <c r="S131" s="37">
        <f>J131+N131</f>
        <v>243.26299999999998</v>
      </c>
      <c r="T131" s="25">
        <f>Q131</f>
        <v>121.5</v>
      </c>
      <c r="U131" s="32"/>
      <c r="V131" s="16">
        <v>6</v>
      </c>
      <c r="W131" s="27">
        <f>S131+T131</f>
        <v>364.76299999999998</v>
      </c>
      <c r="X131" s="27">
        <f>U131*0.05</f>
        <v>0</v>
      </c>
      <c r="Y131" s="27">
        <f>W131-X131</f>
        <v>364.76299999999998</v>
      </c>
      <c r="Z131" s="28"/>
    </row>
    <row r="132" spans="1:26" x14ac:dyDescent="0.25">
      <c r="A132" s="16">
        <v>1</v>
      </c>
      <c r="B132" s="17" t="s">
        <v>341</v>
      </c>
      <c r="C132" s="17" t="s">
        <v>342</v>
      </c>
      <c r="D132" s="17" t="s">
        <v>280</v>
      </c>
      <c r="E132" s="17" t="s">
        <v>343</v>
      </c>
      <c r="F132" s="17" t="s">
        <v>33</v>
      </c>
      <c r="G132" s="18" t="s">
        <v>28</v>
      </c>
      <c r="H132" s="19">
        <v>143.70699999999999</v>
      </c>
      <c r="I132" s="20">
        <v>6</v>
      </c>
      <c r="J132" s="21">
        <f>H132+I132</f>
        <v>149.70699999999999</v>
      </c>
      <c r="K132" s="16">
        <v>1</v>
      </c>
      <c r="L132" s="19">
        <v>144.94300000000001</v>
      </c>
      <c r="M132" s="20">
        <v>34</v>
      </c>
      <c r="N132" s="22">
        <f>L132+M132</f>
        <v>178.94300000000001</v>
      </c>
      <c r="O132" s="29"/>
      <c r="P132" s="30"/>
      <c r="Q132" s="23">
        <f>O132+P132</f>
        <v>0</v>
      </c>
      <c r="R132" s="16">
        <v>1</v>
      </c>
      <c r="S132" s="24">
        <f>J132+N132</f>
        <v>328.65</v>
      </c>
      <c r="T132" s="25">
        <f>Q132</f>
        <v>0</v>
      </c>
      <c r="U132" s="32"/>
      <c r="V132" s="16">
        <v>1</v>
      </c>
      <c r="W132" s="27">
        <f>S132+T132</f>
        <v>328.65</v>
      </c>
      <c r="X132" s="27">
        <f>U132*0.05</f>
        <v>0</v>
      </c>
      <c r="Y132" s="27">
        <f>W132-X132</f>
        <v>328.65</v>
      </c>
      <c r="Z132" s="28"/>
    </row>
    <row r="133" spans="1:26" x14ac:dyDescent="0.25">
      <c r="A133" s="33">
        <v>108</v>
      </c>
      <c r="B133" s="17" t="s">
        <v>393</v>
      </c>
      <c r="C133" s="17" t="s">
        <v>394</v>
      </c>
      <c r="D133" s="17" t="s">
        <v>395</v>
      </c>
      <c r="E133" s="17" t="s">
        <v>396</v>
      </c>
      <c r="F133" s="17" t="s">
        <v>60</v>
      </c>
      <c r="G133" s="18" t="s">
        <v>34</v>
      </c>
      <c r="H133" s="19">
        <v>133.262</v>
      </c>
      <c r="I133" s="20">
        <v>0</v>
      </c>
      <c r="J133" s="21">
        <f>H133+I133</f>
        <v>133.262</v>
      </c>
      <c r="K133" s="33">
        <v>108</v>
      </c>
      <c r="L133" s="19">
        <v>120.242</v>
      </c>
      <c r="M133" s="20">
        <v>0</v>
      </c>
      <c r="N133" s="22">
        <f>L133+M133</f>
        <v>120.242</v>
      </c>
      <c r="O133" s="36">
        <v>91.197999999999993</v>
      </c>
      <c r="P133" s="20">
        <v>23</v>
      </c>
      <c r="Q133" s="23">
        <f>O133+P133</f>
        <v>114.19799999999999</v>
      </c>
      <c r="R133" s="33">
        <v>108</v>
      </c>
      <c r="S133" s="24">
        <f>J133+N133-2</f>
        <v>251.50400000000002</v>
      </c>
      <c r="T133" s="25">
        <f>Q133</f>
        <v>114.19799999999999</v>
      </c>
      <c r="U133" s="32"/>
      <c r="V133" s="33">
        <v>108</v>
      </c>
      <c r="W133" s="27">
        <f>S133+T133</f>
        <v>365.702</v>
      </c>
      <c r="X133" s="27">
        <f>U133*0.05</f>
        <v>0</v>
      </c>
      <c r="Y133" s="27">
        <f>W133-X133</f>
        <v>365.702</v>
      </c>
      <c r="Z133" s="28"/>
    </row>
    <row r="134" spans="1:26" x14ac:dyDescent="0.25">
      <c r="A134" s="33">
        <v>77</v>
      </c>
      <c r="B134" s="17" t="s">
        <v>402</v>
      </c>
      <c r="C134" s="17" t="s">
        <v>362</v>
      </c>
      <c r="D134" s="17" t="s">
        <v>312</v>
      </c>
      <c r="E134" s="17" t="s">
        <v>403</v>
      </c>
      <c r="F134" s="17" t="s">
        <v>27</v>
      </c>
      <c r="G134" s="18" t="s">
        <v>34</v>
      </c>
      <c r="H134" s="19">
        <v>120.152</v>
      </c>
      <c r="I134" s="20">
        <v>2</v>
      </c>
      <c r="J134" s="21">
        <f>H134+I134</f>
        <v>122.152</v>
      </c>
      <c r="K134" s="33">
        <v>77</v>
      </c>
      <c r="L134" s="19">
        <v>128.57599999999999</v>
      </c>
      <c r="M134" s="20">
        <v>8</v>
      </c>
      <c r="N134" s="22">
        <f>L134+M134</f>
        <v>136.57599999999999</v>
      </c>
      <c r="O134" s="36">
        <v>89.367000000000004</v>
      </c>
      <c r="P134" s="20">
        <v>33</v>
      </c>
      <c r="Q134" s="23">
        <f>O134+P134</f>
        <v>122.367</v>
      </c>
      <c r="R134" s="33">
        <v>77</v>
      </c>
      <c r="S134" s="24">
        <f>J134+N134</f>
        <v>258.72800000000001</v>
      </c>
      <c r="T134" s="25">
        <f>Q134</f>
        <v>122.367</v>
      </c>
      <c r="U134" s="32"/>
      <c r="V134" s="33">
        <v>77</v>
      </c>
      <c r="W134" s="27">
        <f>S134+T134</f>
        <v>381.09500000000003</v>
      </c>
      <c r="X134" s="27">
        <f>U134*0.05</f>
        <v>0</v>
      </c>
      <c r="Y134" s="27">
        <f>W134-X134</f>
        <v>381.09500000000003</v>
      </c>
      <c r="Z134" s="28"/>
    </row>
    <row r="135" spans="1:26" x14ac:dyDescent="0.25">
      <c r="A135" s="33">
        <v>135</v>
      </c>
      <c r="B135" s="17" t="s">
        <v>65</v>
      </c>
      <c r="C135" s="17" t="s">
        <v>66</v>
      </c>
      <c r="D135" s="17" t="s">
        <v>67</v>
      </c>
      <c r="E135" s="17" t="s">
        <v>68</v>
      </c>
      <c r="F135" s="17" t="s">
        <v>60</v>
      </c>
      <c r="G135" s="18" t="s">
        <v>28</v>
      </c>
      <c r="H135" s="19">
        <v>117.039</v>
      </c>
      <c r="I135" s="20">
        <v>1</v>
      </c>
      <c r="J135" s="21">
        <f>H135+I135</f>
        <v>118.039</v>
      </c>
      <c r="K135" s="33">
        <v>135</v>
      </c>
      <c r="L135" s="19">
        <v>111.077</v>
      </c>
      <c r="M135" s="20">
        <v>7</v>
      </c>
      <c r="N135" s="22">
        <f>L135+M135</f>
        <v>118.077</v>
      </c>
      <c r="O135" s="29"/>
      <c r="P135" s="30"/>
      <c r="Q135" s="23">
        <f>O135+P135</f>
        <v>0</v>
      </c>
      <c r="R135" s="33">
        <v>135</v>
      </c>
      <c r="S135" s="37">
        <f>J135+N135</f>
        <v>236.11599999999999</v>
      </c>
      <c r="T135" s="25">
        <f>Q135</f>
        <v>0</v>
      </c>
      <c r="U135" s="32"/>
      <c r="V135" s="33">
        <v>135</v>
      </c>
      <c r="W135" s="27">
        <f>S135+T135</f>
        <v>236.11599999999999</v>
      </c>
      <c r="X135" s="27">
        <f>U135*0.05</f>
        <v>0</v>
      </c>
      <c r="Y135" s="27">
        <f>W135-X135</f>
        <v>236.11599999999999</v>
      </c>
      <c r="Z135" s="28"/>
    </row>
    <row r="136" spans="1:26" x14ac:dyDescent="0.25">
      <c r="A136" s="33">
        <v>96</v>
      </c>
      <c r="B136" s="17" t="s">
        <v>409</v>
      </c>
      <c r="C136" s="17" t="s">
        <v>410</v>
      </c>
      <c r="D136" s="17" t="s">
        <v>120</v>
      </c>
      <c r="E136" s="17" t="s">
        <v>411</v>
      </c>
      <c r="F136" s="17" t="s">
        <v>33</v>
      </c>
      <c r="G136" s="18" t="s">
        <v>28</v>
      </c>
      <c r="H136" s="19">
        <v>123.114</v>
      </c>
      <c r="I136" s="20">
        <v>0</v>
      </c>
      <c r="J136" s="21">
        <f>H136+I136</f>
        <v>123.114</v>
      </c>
      <c r="K136" s="33">
        <v>96</v>
      </c>
      <c r="L136" s="19">
        <v>112.422</v>
      </c>
      <c r="M136" s="20">
        <v>2</v>
      </c>
      <c r="N136" s="22">
        <f>L136+M136</f>
        <v>114.422</v>
      </c>
      <c r="O136" s="36">
        <v>118.282</v>
      </c>
      <c r="P136" s="20">
        <v>30</v>
      </c>
      <c r="Q136" s="23">
        <f>O136+P136</f>
        <v>148.28199999999998</v>
      </c>
      <c r="R136" s="33">
        <v>96</v>
      </c>
      <c r="S136" s="24">
        <f>J136+N136</f>
        <v>237.536</v>
      </c>
      <c r="T136" s="31">
        <f>Q136</f>
        <v>148.28199999999998</v>
      </c>
      <c r="U136" s="32"/>
      <c r="V136" s="33">
        <v>96</v>
      </c>
      <c r="W136" s="27">
        <f>S136+T136</f>
        <v>385.81799999999998</v>
      </c>
      <c r="X136" s="27">
        <f>U136*0.05</f>
        <v>0</v>
      </c>
      <c r="Y136" s="27">
        <f>W136-X136</f>
        <v>385.81799999999998</v>
      </c>
      <c r="Z136" s="28"/>
    </row>
    <row r="137" spans="1:26" x14ac:dyDescent="0.25">
      <c r="A137" s="33">
        <v>125</v>
      </c>
      <c r="B137" s="17" t="s">
        <v>415</v>
      </c>
      <c r="C137" s="17" t="s">
        <v>416</v>
      </c>
      <c r="D137" s="17" t="s">
        <v>312</v>
      </c>
      <c r="E137" s="17" t="s">
        <v>417</v>
      </c>
      <c r="F137" s="17" t="s">
        <v>27</v>
      </c>
      <c r="G137" s="18" t="s">
        <v>34</v>
      </c>
      <c r="H137" s="19">
        <v>132.1</v>
      </c>
      <c r="I137" s="20">
        <v>3</v>
      </c>
      <c r="J137" s="21">
        <f>H137+I137</f>
        <v>135.1</v>
      </c>
      <c r="K137" s="33">
        <v>125</v>
      </c>
      <c r="L137" s="19">
        <v>120.7</v>
      </c>
      <c r="M137" s="20">
        <v>3</v>
      </c>
      <c r="N137" s="22">
        <f>L137+M137</f>
        <v>123.7</v>
      </c>
      <c r="O137" s="19">
        <v>104.482</v>
      </c>
      <c r="P137" s="20">
        <v>42</v>
      </c>
      <c r="Q137" s="23">
        <f>O137+P137</f>
        <v>146.482</v>
      </c>
      <c r="R137" s="33">
        <v>125</v>
      </c>
      <c r="S137" s="24">
        <f>J137+N137</f>
        <v>258.8</v>
      </c>
      <c r="T137" s="25">
        <f>Q137</f>
        <v>146.482</v>
      </c>
      <c r="U137" s="32"/>
      <c r="V137" s="33">
        <v>125</v>
      </c>
      <c r="W137" s="27">
        <f>S137+T137</f>
        <v>405.28200000000004</v>
      </c>
      <c r="X137" s="27">
        <f>U137*0.05</f>
        <v>0</v>
      </c>
      <c r="Y137" s="27">
        <f>W137-X137</f>
        <v>405.28200000000004</v>
      </c>
      <c r="Z137" s="28"/>
    </row>
    <row r="138" spans="1:26" x14ac:dyDescent="0.25">
      <c r="A138" s="33">
        <v>145</v>
      </c>
      <c r="B138" s="17" t="s">
        <v>430</v>
      </c>
      <c r="C138" s="17" t="s">
        <v>431</v>
      </c>
      <c r="D138" s="17" t="s">
        <v>395</v>
      </c>
      <c r="E138" s="17" t="s">
        <v>432</v>
      </c>
      <c r="F138" s="17" t="s">
        <v>60</v>
      </c>
      <c r="G138" s="18" t="s">
        <v>34</v>
      </c>
      <c r="H138" s="19">
        <v>132.59399999999999</v>
      </c>
      <c r="I138" s="20">
        <v>2</v>
      </c>
      <c r="J138" s="21">
        <f>H138+I138</f>
        <v>134.59399999999999</v>
      </c>
      <c r="K138" s="33">
        <v>145</v>
      </c>
      <c r="L138" s="19">
        <v>157.84299999999999</v>
      </c>
      <c r="M138" s="20">
        <v>19</v>
      </c>
      <c r="N138" s="22">
        <f>L138+M138</f>
        <v>176.84299999999999</v>
      </c>
      <c r="O138" s="19">
        <v>103.02800000000001</v>
      </c>
      <c r="P138" s="20">
        <v>33</v>
      </c>
      <c r="Q138" s="23">
        <f>O138+P138</f>
        <v>136.02800000000002</v>
      </c>
      <c r="R138" s="33">
        <v>145</v>
      </c>
      <c r="S138" s="24">
        <f>J138+N138</f>
        <v>311.43700000000001</v>
      </c>
      <c r="T138" s="25">
        <f>Q138</f>
        <v>136.02800000000002</v>
      </c>
      <c r="U138" s="32"/>
      <c r="V138" s="33">
        <v>145</v>
      </c>
      <c r="W138" s="27">
        <f>S138+T138</f>
        <v>447.46500000000003</v>
      </c>
      <c r="X138" s="27">
        <f>U138*0.05</f>
        <v>0</v>
      </c>
      <c r="Y138" s="27">
        <f>W138-X138</f>
        <v>447.46500000000003</v>
      </c>
      <c r="Z138" s="28"/>
    </row>
    <row r="139" spans="1:26" x14ac:dyDescent="0.25">
      <c r="A139" s="33">
        <v>80</v>
      </c>
      <c r="B139" s="17" t="s">
        <v>440</v>
      </c>
      <c r="C139" s="17" t="s">
        <v>441</v>
      </c>
      <c r="D139" s="17" t="s">
        <v>395</v>
      </c>
      <c r="E139" s="17" t="s">
        <v>442</v>
      </c>
      <c r="F139" s="17" t="s">
        <v>60</v>
      </c>
      <c r="G139" s="18" t="s">
        <v>34</v>
      </c>
      <c r="H139" s="19">
        <v>149.607</v>
      </c>
      <c r="I139" s="20">
        <v>10</v>
      </c>
      <c r="J139" s="21">
        <f>H139+I139</f>
        <v>159.607</v>
      </c>
      <c r="K139" s="33">
        <v>80</v>
      </c>
      <c r="L139" s="19">
        <v>150.9</v>
      </c>
      <c r="M139" s="20">
        <v>32</v>
      </c>
      <c r="N139" s="22">
        <f>L139+M139</f>
        <v>182.9</v>
      </c>
      <c r="O139" s="36">
        <v>187.15100000000001</v>
      </c>
      <c r="P139" s="20">
        <v>42</v>
      </c>
      <c r="Q139" s="23">
        <f>O139+P139</f>
        <v>229.15100000000001</v>
      </c>
      <c r="R139" s="33">
        <v>80</v>
      </c>
      <c r="S139" s="24">
        <f>J139+N139</f>
        <v>342.50700000000001</v>
      </c>
      <c r="T139" s="25">
        <f>Q139</f>
        <v>229.15100000000001</v>
      </c>
      <c r="U139" s="32"/>
      <c r="V139" s="33">
        <v>80</v>
      </c>
      <c r="W139" s="27">
        <f>S139+T139</f>
        <v>571.65800000000002</v>
      </c>
      <c r="X139" s="27">
        <f>U139*0.05</f>
        <v>0</v>
      </c>
      <c r="Y139" s="27">
        <f>W139-X139</f>
        <v>571.65800000000002</v>
      </c>
      <c r="Z139" s="28"/>
    </row>
    <row r="140" spans="1:26" ht="15.75" customHeight="1" x14ac:dyDescent="0.25">
      <c r="A140" s="16">
        <v>68</v>
      </c>
      <c r="B140" s="17" t="s">
        <v>443</v>
      </c>
      <c r="C140" s="17" t="s">
        <v>46</v>
      </c>
      <c r="D140" s="17" t="s">
        <v>444</v>
      </c>
      <c r="E140" s="17" t="s">
        <v>445</v>
      </c>
      <c r="F140" s="17" t="s">
        <v>27</v>
      </c>
      <c r="G140" s="18" t="s">
        <v>28</v>
      </c>
      <c r="H140" s="19">
        <v>223.07300000000001</v>
      </c>
      <c r="I140" s="20">
        <v>70</v>
      </c>
      <c r="J140" s="21">
        <f>H140+I140</f>
        <v>293.07299999999998</v>
      </c>
      <c r="K140" s="16">
        <v>68</v>
      </c>
      <c r="L140" s="19">
        <v>254.48</v>
      </c>
      <c r="M140" s="20">
        <v>139</v>
      </c>
      <c r="N140" s="22">
        <f>L140+M140</f>
        <v>393.48</v>
      </c>
      <c r="O140" s="39"/>
      <c r="P140" s="30"/>
      <c r="Q140" s="23">
        <f>O140+P140</f>
        <v>0</v>
      </c>
      <c r="R140" s="16">
        <v>68</v>
      </c>
      <c r="S140" s="24">
        <f>J140+N140</f>
        <v>686.553</v>
      </c>
      <c r="T140" s="25">
        <f>Q140</f>
        <v>0</v>
      </c>
      <c r="U140" s="26">
        <v>1.81</v>
      </c>
      <c r="V140" s="16">
        <v>68</v>
      </c>
      <c r="W140" s="27">
        <f>S140+T140</f>
        <v>686.553</v>
      </c>
      <c r="X140" s="27">
        <f>U140*0.05</f>
        <v>9.0500000000000011E-2</v>
      </c>
      <c r="Y140" s="27">
        <f>W140-X140</f>
        <v>686.46249999999998</v>
      </c>
      <c r="Z140" s="28"/>
    </row>
  </sheetData>
  <autoFilter ref="A1:Z140" xr:uid="{130AD46B-83A4-4572-90BF-C26E36394BF2}">
    <sortState xmlns:xlrd2="http://schemas.microsoft.com/office/spreadsheetml/2017/richdata2" ref="A2:Z140">
      <sortCondition ref="Z1:Z14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Miller</dc:creator>
  <cp:lastModifiedBy>Timothy Williams</cp:lastModifiedBy>
  <dcterms:created xsi:type="dcterms:W3CDTF">2023-03-07T12:24:15Z</dcterms:created>
  <dcterms:modified xsi:type="dcterms:W3CDTF">2023-03-07T14:26:23Z</dcterms:modified>
</cp:coreProperties>
</file>