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365-my.sharepoint.com/personal/tracy_miller_traviscountytx_gov/Documents/Home/1Current Work/Helping Others/2022 Motor Rodeo/"/>
    </mc:Choice>
  </mc:AlternateContent>
  <xr:revisionPtr revIDLastSave="0" documentId="8_{13314738-ED25-46E6-B637-D3F0AC7D5C83}" xr6:coauthVersionLast="47" xr6:coauthVersionMax="47" xr10:uidLastSave="{00000000-0000-0000-0000-000000000000}"/>
  <bookViews>
    <workbookView xWindow="-120" yWindow="-120" windowWidth="29040" windowHeight="15840" xr2:uid="{4B1514E4-58C1-429E-9EB9-EA732E3A9B28}"/>
  </bookViews>
  <sheets>
    <sheet name="working" sheetId="3" r:id="rId1"/>
  </sheets>
  <definedNames>
    <definedName name="_xlnm._FilterDatabase" localSheetId="0" hidden="1">working!$A$1:$AH$128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9" i="3" l="1"/>
  <c r="AD15" i="3"/>
  <c r="AD8" i="3"/>
  <c r="AD84" i="3"/>
  <c r="AD81" i="3"/>
  <c r="AD113" i="3"/>
  <c r="AD72" i="3"/>
  <c r="AD65" i="3"/>
  <c r="AD50" i="3"/>
  <c r="AD34" i="3"/>
  <c r="AD44" i="3"/>
  <c r="AD74" i="3"/>
  <c r="AD106" i="3"/>
  <c r="AD94" i="3"/>
  <c r="AD68" i="3"/>
  <c r="AD39" i="3"/>
  <c r="AD61" i="3"/>
  <c r="AD53" i="3"/>
  <c r="AD118" i="3"/>
  <c r="AD78" i="3"/>
  <c r="AD37" i="3"/>
  <c r="AD38" i="3"/>
  <c r="AD91" i="3"/>
  <c r="AD36" i="3"/>
  <c r="AD77" i="3"/>
  <c r="AD85" i="3"/>
  <c r="AD66" i="3"/>
  <c r="AD83" i="3"/>
  <c r="AD103" i="3"/>
  <c r="AD55" i="3"/>
  <c r="AD20" i="3"/>
  <c r="AD87" i="3"/>
  <c r="AD96" i="3"/>
  <c r="AD63" i="3"/>
  <c r="AD60" i="3"/>
  <c r="AD80" i="3"/>
  <c r="AD62" i="3"/>
  <c r="AD92" i="3"/>
  <c r="AD69" i="3"/>
  <c r="AD98" i="3"/>
  <c r="AD95" i="3"/>
  <c r="AD90" i="3"/>
  <c r="AD24" i="3"/>
  <c r="AD107" i="3"/>
  <c r="AD102" i="3"/>
  <c r="AD101" i="3"/>
  <c r="AD79" i="3"/>
  <c r="AD100" i="3"/>
  <c r="AD75" i="3"/>
  <c r="AD105" i="3"/>
  <c r="AD64" i="3"/>
  <c r="AD33" i="3"/>
  <c r="AD119" i="3"/>
  <c r="AD120" i="3"/>
  <c r="AD108" i="3"/>
  <c r="AD117" i="3"/>
  <c r="AD121" i="3"/>
  <c r="AD116" i="3"/>
  <c r="AD86" i="3"/>
  <c r="AD89" i="3"/>
  <c r="AD99" i="3"/>
  <c r="AD125" i="3"/>
  <c r="AD122" i="3"/>
  <c r="AD109" i="3"/>
  <c r="AD123" i="3"/>
  <c r="AD124" i="3"/>
  <c r="AD111" i="3"/>
  <c r="AD67" i="3"/>
  <c r="AD71" i="3"/>
  <c r="AD93" i="3"/>
  <c r="AD115" i="3"/>
  <c r="AD126" i="3"/>
  <c r="AD114" i="3"/>
  <c r="AD110" i="3"/>
  <c r="AD82" i="3"/>
  <c r="AD127" i="3"/>
  <c r="AD128" i="3"/>
  <c r="AD112" i="3"/>
  <c r="AD3" i="3"/>
  <c r="AD6" i="3"/>
  <c r="AD7" i="3"/>
  <c r="AD35" i="3"/>
  <c r="AD88" i="3"/>
  <c r="AD32" i="3"/>
  <c r="AD12" i="3"/>
  <c r="AD56" i="3"/>
  <c r="AD57" i="3"/>
  <c r="AD49" i="3"/>
  <c r="AD46" i="3"/>
  <c r="AD28" i="3"/>
  <c r="AD31" i="3"/>
  <c r="AD22" i="3"/>
  <c r="AD14" i="3"/>
  <c r="AD4" i="3"/>
  <c r="AD40" i="3"/>
  <c r="AD26" i="3"/>
  <c r="AD27" i="3"/>
  <c r="AD10" i="3"/>
  <c r="AD73" i="3"/>
  <c r="AD21" i="3"/>
  <c r="AD41" i="3"/>
  <c r="AD25" i="3"/>
  <c r="AD58" i="3"/>
  <c r="AD52" i="3"/>
  <c r="AD11" i="3"/>
  <c r="AD42" i="3"/>
  <c r="AD104" i="3"/>
  <c r="AD13" i="3"/>
  <c r="AD97" i="3"/>
  <c r="AD30" i="3"/>
  <c r="AD45" i="3"/>
  <c r="AD48" i="3"/>
  <c r="AD9" i="3"/>
  <c r="AD23" i="3"/>
  <c r="AD51" i="3"/>
  <c r="AD16" i="3"/>
  <c r="AD17" i="3"/>
  <c r="AD76" i="3"/>
  <c r="AD18" i="3"/>
  <c r="AD47" i="3"/>
  <c r="AD70" i="3"/>
  <c r="AD43" i="3"/>
  <c r="AD19" i="3"/>
  <c r="AD54" i="3"/>
  <c r="AD29" i="3"/>
  <c r="AD5" i="3"/>
  <c r="AD2" i="3"/>
  <c r="AB72" i="3"/>
  <c r="R72" i="3"/>
  <c r="O72" i="3"/>
  <c r="L72" i="3"/>
  <c r="AB70" i="3"/>
  <c r="R70" i="3"/>
  <c r="O70" i="3"/>
  <c r="L70" i="3"/>
  <c r="AB23" i="3"/>
  <c r="R23" i="3"/>
  <c r="O23" i="3"/>
  <c r="L23" i="3"/>
  <c r="AB50" i="3"/>
  <c r="R50" i="3"/>
  <c r="O50" i="3"/>
  <c r="L50" i="3"/>
  <c r="AB64" i="3"/>
  <c r="R64" i="3"/>
  <c r="O64" i="3"/>
  <c r="L64" i="3"/>
  <c r="AB103" i="3"/>
  <c r="R103" i="3"/>
  <c r="O103" i="3"/>
  <c r="L103" i="3"/>
  <c r="AB73" i="3"/>
  <c r="R73" i="3"/>
  <c r="O73" i="3"/>
  <c r="L73" i="3"/>
  <c r="AB109" i="3"/>
  <c r="R109" i="3"/>
  <c r="O109" i="3"/>
  <c r="L109" i="3"/>
  <c r="AB113" i="3"/>
  <c r="R113" i="3"/>
  <c r="O113" i="3"/>
  <c r="L113" i="3"/>
  <c r="AB14" i="3"/>
  <c r="R14" i="3"/>
  <c r="O14" i="3"/>
  <c r="L14" i="3"/>
  <c r="AB77" i="3"/>
  <c r="R77" i="3"/>
  <c r="O77" i="3"/>
  <c r="L77" i="3"/>
  <c r="AB31" i="3"/>
  <c r="R31" i="3"/>
  <c r="O31" i="3"/>
  <c r="L31" i="3"/>
  <c r="AB90" i="3"/>
  <c r="R90" i="3"/>
  <c r="O90" i="3"/>
  <c r="L90" i="3"/>
  <c r="AB87" i="3"/>
  <c r="R87" i="3"/>
  <c r="O87" i="3"/>
  <c r="L87" i="3"/>
  <c r="AB118" i="3"/>
  <c r="R118" i="3"/>
  <c r="O118" i="3"/>
  <c r="L118" i="3"/>
  <c r="AB124" i="3"/>
  <c r="R124" i="3"/>
  <c r="O124" i="3"/>
  <c r="L124" i="3"/>
  <c r="AB34" i="3"/>
  <c r="R34" i="3"/>
  <c r="O34" i="3"/>
  <c r="L34" i="3"/>
  <c r="AB126" i="3"/>
  <c r="R126" i="3"/>
  <c r="O126" i="3"/>
  <c r="L126" i="3"/>
  <c r="AB100" i="3"/>
  <c r="R100" i="3"/>
  <c r="O100" i="3"/>
  <c r="L100" i="3"/>
  <c r="AB92" i="3"/>
  <c r="R92" i="3"/>
  <c r="O92" i="3"/>
  <c r="L92" i="3"/>
  <c r="AB128" i="3"/>
  <c r="R128" i="3"/>
  <c r="O128" i="3"/>
  <c r="L128" i="3"/>
  <c r="AB43" i="3"/>
  <c r="R43" i="3"/>
  <c r="O43" i="3"/>
  <c r="L43" i="3"/>
  <c r="AB57" i="3"/>
  <c r="R57" i="3"/>
  <c r="O57" i="3"/>
  <c r="L57" i="3"/>
  <c r="AB26" i="3"/>
  <c r="R26" i="3"/>
  <c r="O26" i="3"/>
  <c r="L26" i="3"/>
  <c r="AB125" i="3"/>
  <c r="R125" i="3"/>
  <c r="O125" i="3"/>
  <c r="L125" i="3"/>
  <c r="AB105" i="3"/>
  <c r="R105" i="3"/>
  <c r="O105" i="3"/>
  <c r="L105" i="3"/>
  <c r="AB110" i="3"/>
  <c r="R110" i="3"/>
  <c r="O110" i="3"/>
  <c r="L110" i="3"/>
  <c r="AB127" i="3"/>
  <c r="R127" i="3"/>
  <c r="O127" i="3"/>
  <c r="L127" i="3"/>
  <c r="AB79" i="3"/>
  <c r="R79" i="3"/>
  <c r="O79" i="3"/>
  <c r="L79" i="3"/>
  <c r="AB75" i="3"/>
  <c r="R75" i="3"/>
  <c r="O75" i="3"/>
  <c r="L75" i="3"/>
  <c r="AB121" i="3"/>
  <c r="R121" i="3"/>
  <c r="O121" i="3"/>
  <c r="L121" i="3"/>
  <c r="AB78" i="3"/>
  <c r="R78" i="3"/>
  <c r="O78" i="3"/>
  <c r="L78" i="3"/>
  <c r="AB12" i="3"/>
  <c r="R12" i="3"/>
  <c r="O12" i="3"/>
  <c r="L12" i="3"/>
  <c r="AB42" i="3"/>
  <c r="R42" i="3"/>
  <c r="O42" i="3"/>
  <c r="L42" i="3"/>
  <c r="AB32" i="3"/>
  <c r="R32" i="3"/>
  <c r="O32" i="3"/>
  <c r="L32" i="3"/>
  <c r="AB108" i="3"/>
  <c r="R108" i="3"/>
  <c r="O108" i="3"/>
  <c r="L108" i="3"/>
  <c r="AB3" i="3"/>
  <c r="R3" i="3"/>
  <c r="O3" i="3"/>
  <c r="L3" i="3"/>
  <c r="AB45" i="3"/>
  <c r="R45" i="3"/>
  <c r="O45" i="3"/>
  <c r="L45" i="3"/>
  <c r="AB104" i="3"/>
  <c r="R104" i="3"/>
  <c r="O104" i="3"/>
  <c r="L104" i="3"/>
  <c r="AB2" i="3"/>
  <c r="R2" i="3"/>
  <c r="O2" i="3"/>
  <c r="L2" i="3"/>
  <c r="AB99" i="3"/>
  <c r="R99" i="3"/>
  <c r="O99" i="3"/>
  <c r="L99" i="3"/>
  <c r="AB18" i="3"/>
  <c r="R18" i="3"/>
  <c r="O18" i="3"/>
  <c r="L18" i="3"/>
  <c r="AB96" i="3"/>
  <c r="R96" i="3"/>
  <c r="O96" i="3"/>
  <c r="L96" i="3"/>
  <c r="AB80" i="3"/>
  <c r="R80" i="3"/>
  <c r="O80" i="3"/>
  <c r="L80" i="3"/>
  <c r="AB30" i="3"/>
  <c r="R30" i="3"/>
  <c r="O30" i="3"/>
  <c r="L30" i="3"/>
  <c r="AB47" i="3"/>
  <c r="R47" i="3"/>
  <c r="O47" i="3"/>
  <c r="L47" i="3"/>
  <c r="AB24" i="3"/>
  <c r="R24" i="3"/>
  <c r="O24" i="3"/>
  <c r="L24" i="3"/>
  <c r="AB13" i="3"/>
  <c r="R13" i="3"/>
  <c r="O13" i="3"/>
  <c r="L13" i="3"/>
  <c r="AB114" i="3"/>
  <c r="R114" i="3"/>
  <c r="O114" i="3"/>
  <c r="L114" i="3"/>
  <c r="AB65" i="3"/>
  <c r="R65" i="3"/>
  <c r="O65" i="3"/>
  <c r="L65" i="3"/>
  <c r="AB83" i="3"/>
  <c r="R83" i="3"/>
  <c r="O83" i="3"/>
  <c r="L83" i="3"/>
  <c r="AB20" i="3"/>
  <c r="R20" i="3"/>
  <c r="O20" i="3"/>
  <c r="L20" i="3"/>
  <c r="AB119" i="3"/>
  <c r="R119" i="3"/>
  <c r="O119" i="3"/>
  <c r="L119" i="3"/>
  <c r="AB107" i="3"/>
  <c r="R107" i="3"/>
  <c r="O107" i="3"/>
  <c r="L107" i="3"/>
  <c r="AB120" i="3"/>
  <c r="R120" i="3"/>
  <c r="O120" i="3"/>
  <c r="L120" i="3"/>
  <c r="AB10" i="3"/>
  <c r="R10" i="3"/>
  <c r="O10" i="3"/>
  <c r="L10" i="3"/>
  <c r="AB94" i="3"/>
  <c r="R94" i="3"/>
  <c r="O94" i="3"/>
  <c r="L94" i="3"/>
  <c r="AB97" i="3"/>
  <c r="R97" i="3"/>
  <c r="O97" i="3"/>
  <c r="L97" i="3"/>
  <c r="AB53" i="3"/>
  <c r="R53" i="3"/>
  <c r="O53" i="3"/>
  <c r="L53" i="3"/>
  <c r="AB111" i="3"/>
  <c r="R111" i="3"/>
  <c r="O111" i="3"/>
  <c r="L111" i="3"/>
  <c r="AB37" i="3"/>
  <c r="R37" i="3"/>
  <c r="O37" i="3"/>
  <c r="L37" i="3"/>
  <c r="AB86" i="3"/>
  <c r="R86" i="3"/>
  <c r="O86" i="3"/>
  <c r="L86" i="3"/>
  <c r="AB101" i="3"/>
  <c r="R101" i="3"/>
  <c r="O101" i="3"/>
  <c r="L101" i="3"/>
  <c r="AB27" i="3"/>
  <c r="R27" i="3"/>
  <c r="O27" i="3"/>
  <c r="L27" i="3"/>
  <c r="AB35" i="3"/>
  <c r="R35" i="3"/>
  <c r="O35" i="3"/>
  <c r="L35" i="3"/>
  <c r="AB38" i="3"/>
  <c r="R38" i="3"/>
  <c r="O38" i="3"/>
  <c r="L38" i="3"/>
  <c r="AB22" i="3"/>
  <c r="R22" i="3"/>
  <c r="O22" i="3"/>
  <c r="L22" i="3"/>
  <c r="AB33" i="3"/>
  <c r="R33" i="3"/>
  <c r="O33" i="3"/>
  <c r="L33" i="3"/>
  <c r="AB82" i="3"/>
  <c r="R82" i="3"/>
  <c r="O82" i="3"/>
  <c r="L82" i="3"/>
  <c r="AB63" i="3"/>
  <c r="R63" i="3"/>
  <c r="O63" i="3"/>
  <c r="L63" i="3"/>
  <c r="AB40" i="3"/>
  <c r="R40" i="3"/>
  <c r="O40" i="3"/>
  <c r="L40" i="3"/>
  <c r="AB81" i="3"/>
  <c r="R81" i="3"/>
  <c r="O81" i="3"/>
  <c r="L81" i="3"/>
  <c r="AB74" i="3"/>
  <c r="R74" i="3"/>
  <c r="O74" i="3"/>
  <c r="L74" i="3"/>
  <c r="AB8" i="3"/>
  <c r="R8" i="3"/>
  <c r="O8" i="3"/>
  <c r="L8" i="3"/>
  <c r="AB46" i="3"/>
  <c r="R46" i="3"/>
  <c r="O46" i="3"/>
  <c r="L46" i="3"/>
  <c r="AB49" i="3"/>
  <c r="R49" i="3"/>
  <c r="O49" i="3"/>
  <c r="L49" i="3"/>
  <c r="AB93" i="3"/>
  <c r="R93" i="3"/>
  <c r="O93" i="3"/>
  <c r="L93" i="3"/>
  <c r="AB115" i="3"/>
  <c r="R115" i="3"/>
  <c r="O115" i="3"/>
  <c r="L115" i="3"/>
  <c r="AB76" i="3"/>
  <c r="R76" i="3"/>
  <c r="O76" i="3"/>
  <c r="L76" i="3"/>
  <c r="AB95" i="3"/>
  <c r="R95" i="3"/>
  <c r="O95" i="3"/>
  <c r="L95" i="3"/>
  <c r="AB56" i="3"/>
  <c r="R56" i="3"/>
  <c r="O56" i="3"/>
  <c r="L56" i="3"/>
  <c r="AB52" i="3"/>
  <c r="R52" i="3"/>
  <c r="O52" i="3"/>
  <c r="L52" i="3"/>
  <c r="AB116" i="3"/>
  <c r="R116" i="3"/>
  <c r="O116" i="3"/>
  <c r="L116" i="3"/>
  <c r="AB9" i="3"/>
  <c r="R9" i="3"/>
  <c r="O9" i="3"/>
  <c r="L9" i="3"/>
  <c r="AB44" i="3"/>
  <c r="R44" i="3"/>
  <c r="O44" i="3"/>
  <c r="L44" i="3"/>
  <c r="AB41" i="3"/>
  <c r="R41" i="3"/>
  <c r="O41" i="3"/>
  <c r="L41" i="3"/>
  <c r="AB122" i="3"/>
  <c r="R122" i="3"/>
  <c r="O122" i="3"/>
  <c r="L122" i="3"/>
  <c r="AB48" i="3"/>
  <c r="R48" i="3"/>
  <c r="O48" i="3"/>
  <c r="L48" i="3"/>
  <c r="AB69" i="3"/>
  <c r="R69" i="3"/>
  <c r="O69" i="3"/>
  <c r="L69" i="3"/>
  <c r="AB67" i="3"/>
  <c r="R67" i="3"/>
  <c r="O67" i="3"/>
  <c r="L67" i="3"/>
  <c r="AB28" i="3"/>
  <c r="R28" i="3"/>
  <c r="O28" i="3"/>
  <c r="L28" i="3"/>
  <c r="AB71" i="3"/>
  <c r="R71" i="3"/>
  <c r="O71" i="3"/>
  <c r="L71" i="3"/>
  <c r="AB19" i="3"/>
  <c r="R19" i="3"/>
  <c r="O19" i="3"/>
  <c r="L19" i="3"/>
  <c r="AB54" i="3"/>
  <c r="R54" i="3"/>
  <c r="O54" i="3"/>
  <c r="L54" i="3"/>
  <c r="AB84" i="3"/>
  <c r="R84" i="3"/>
  <c r="O84" i="3"/>
  <c r="L84" i="3"/>
  <c r="AB17" i="3"/>
  <c r="R17" i="3"/>
  <c r="O17" i="3"/>
  <c r="L17" i="3"/>
  <c r="AB88" i="3"/>
  <c r="R88" i="3"/>
  <c r="O88" i="3"/>
  <c r="L88" i="3"/>
  <c r="AB59" i="3"/>
  <c r="R59" i="3"/>
  <c r="O59" i="3"/>
  <c r="L59" i="3"/>
  <c r="AB4" i="3"/>
  <c r="R4" i="3"/>
  <c r="O4" i="3"/>
  <c r="L4" i="3"/>
  <c r="AB55" i="3"/>
  <c r="R55" i="3"/>
  <c r="O55" i="3"/>
  <c r="L55" i="3"/>
  <c r="AB29" i="3"/>
  <c r="R29" i="3"/>
  <c r="O29" i="3"/>
  <c r="L29" i="3"/>
  <c r="AB25" i="3"/>
  <c r="R25" i="3"/>
  <c r="O25" i="3"/>
  <c r="L25" i="3"/>
  <c r="AB89" i="3"/>
  <c r="R89" i="3"/>
  <c r="O89" i="3"/>
  <c r="L89" i="3"/>
  <c r="AB117" i="3"/>
  <c r="R117" i="3"/>
  <c r="O117" i="3"/>
  <c r="L117" i="3"/>
  <c r="AB60" i="3"/>
  <c r="R60" i="3"/>
  <c r="O60" i="3"/>
  <c r="L60" i="3"/>
  <c r="AB11" i="3"/>
  <c r="R11" i="3"/>
  <c r="O11" i="3"/>
  <c r="L11" i="3"/>
  <c r="AB123" i="3"/>
  <c r="R123" i="3"/>
  <c r="O123" i="3"/>
  <c r="L123" i="3"/>
  <c r="AB21" i="3"/>
  <c r="R21" i="3"/>
  <c r="O21" i="3"/>
  <c r="L21" i="3"/>
  <c r="AB85" i="3"/>
  <c r="R85" i="3"/>
  <c r="O85" i="3"/>
  <c r="L85" i="3"/>
  <c r="AB7" i="3"/>
  <c r="R7" i="3"/>
  <c r="O7" i="3"/>
  <c r="L7" i="3"/>
  <c r="AB58" i="3"/>
  <c r="R58" i="3"/>
  <c r="O58" i="3"/>
  <c r="L58" i="3"/>
  <c r="AB36" i="3"/>
  <c r="R36" i="3"/>
  <c r="O36" i="3"/>
  <c r="L36" i="3"/>
  <c r="AB66" i="3"/>
  <c r="R66" i="3"/>
  <c r="O66" i="3"/>
  <c r="L66" i="3"/>
  <c r="AB15" i="3"/>
  <c r="R15" i="3"/>
  <c r="O15" i="3"/>
  <c r="L15" i="3"/>
  <c r="AB62" i="3"/>
  <c r="R62" i="3"/>
  <c r="O62" i="3"/>
  <c r="L62" i="3"/>
  <c r="AB102" i="3"/>
  <c r="R102" i="3"/>
  <c r="O102" i="3"/>
  <c r="L102" i="3"/>
  <c r="AB61" i="3"/>
  <c r="R61" i="3"/>
  <c r="O61" i="3"/>
  <c r="L61" i="3"/>
  <c r="AB6" i="3"/>
  <c r="R6" i="3"/>
  <c r="O6" i="3"/>
  <c r="L6" i="3"/>
  <c r="AB16" i="3"/>
  <c r="R16" i="3"/>
  <c r="O16" i="3"/>
  <c r="L16" i="3"/>
  <c r="AB68" i="3"/>
  <c r="R68" i="3"/>
  <c r="O68" i="3"/>
  <c r="L68" i="3"/>
  <c r="AB5" i="3"/>
  <c r="R5" i="3"/>
  <c r="O5" i="3"/>
  <c r="L5" i="3"/>
  <c r="AB39" i="3"/>
  <c r="R39" i="3"/>
  <c r="O39" i="3"/>
  <c r="L39" i="3"/>
  <c r="AB51" i="3"/>
  <c r="R51" i="3"/>
  <c r="O51" i="3"/>
  <c r="L51" i="3"/>
  <c r="AB98" i="3"/>
  <c r="R98" i="3"/>
  <c r="O98" i="3"/>
  <c r="L98" i="3"/>
  <c r="AB106" i="3"/>
  <c r="R106" i="3"/>
  <c r="O106" i="3"/>
  <c r="L106" i="3"/>
  <c r="AB112" i="3"/>
  <c r="R112" i="3"/>
  <c r="O112" i="3"/>
  <c r="L112" i="3"/>
  <c r="AB91" i="3"/>
  <c r="R91" i="3"/>
  <c r="O91" i="3"/>
  <c r="L91" i="3"/>
  <c r="S119" i="3" l="1"/>
  <c r="S88" i="3"/>
  <c r="S85" i="3"/>
  <c r="S2" i="3"/>
  <c r="S102" i="3"/>
  <c r="S53" i="3"/>
  <c r="S40" i="3"/>
  <c r="S96" i="3"/>
  <c r="S3" i="3"/>
  <c r="S125" i="3"/>
  <c r="S13" i="3"/>
  <c r="S25" i="3"/>
  <c r="S122" i="3"/>
  <c r="S52" i="3"/>
  <c r="S46" i="3"/>
  <c r="S81" i="3"/>
  <c r="S38" i="3"/>
  <c r="S101" i="3"/>
  <c r="S111" i="3"/>
  <c r="S26" i="3"/>
  <c r="S31" i="3"/>
  <c r="S60" i="3"/>
  <c r="S27" i="3"/>
  <c r="S58" i="3"/>
  <c r="S21" i="3"/>
  <c r="S66" i="3"/>
  <c r="S29" i="3"/>
  <c r="S71" i="3"/>
  <c r="S69" i="3"/>
  <c r="S56" i="3"/>
  <c r="S126" i="3"/>
  <c r="S103" i="3"/>
  <c r="S16" i="3"/>
  <c r="S33" i="3"/>
  <c r="S94" i="3"/>
  <c r="S30" i="3"/>
  <c r="S108" i="3"/>
  <c r="S12" i="3"/>
  <c r="S106" i="3"/>
  <c r="S116" i="3"/>
  <c r="S79" i="3"/>
  <c r="S28" i="3"/>
  <c r="S95" i="3"/>
  <c r="S63" i="3"/>
  <c r="S24" i="3"/>
  <c r="S32" i="3"/>
  <c r="S92" i="3"/>
  <c r="S34" i="3"/>
  <c r="S87" i="3"/>
  <c r="S77" i="3"/>
  <c r="S62" i="3"/>
  <c r="S89" i="3"/>
  <c r="S48" i="3"/>
  <c r="S97" i="3"/>
  <c r="S80" i="3"/>
  <c r="S45" i="3"/>
  <c r="S91" i="3"/>
  <c r="S5" i="3"/>
  <c r="S112" i="3"/>
  <c r="S43" i="3"/>
  <c r="S90" i="3"/>
  <c r="S14" i="3"/>
  <c r="S51" i="3"/>
  <c r="S117" i="3"/>
  <c r="S75" i="3"/>
  <c r="S19" i="3"/>
  <c r="S120" i="3"/>
  <c r="S20" i="3"/>
  <c r="S114" i="3"/>
  <c r="S109" i="3"/>
  <c r="S64" i="3"/>
  <c r="S70" i="3"/>
  <c r="S4" i="3"/>
  <c r="S7" i="3"/>
  <c r="S123" i="3"/>
  <c r="S35" i="3"/>
  <c r="S86" i="3"/>
  <c r="S100" i="3"/>
  <c r="S124" i="3"/>
  <c r="S17" i="3"/>
  <c r="S39" i="3"/>
  <c r="S61" i="3"/>
  <c r="S67" i="3"/>
  <c r="S115" i="3"/>
  <c r="S74" i="3"/>
  <c r="S47" i="3"/>
  <c r="S78" i="3"/>
  <c r="S110" i="3"/>
  <c r="S59" i="3"/>
  <c r="S84" i="3"/>
  <c r="S107" i="3"/>
  <c r="S83" i="3"/>
  <c r="S73" i="3"/>
  <c r="S50" i="3"/>
  <c r="S98" i="3"/>
  <c r="S36" i="3"/>
  <c r="S11" i="3"/>
  <c r="S76" i="3"/>
  <c r="S37" i="3"/>
  <c r="S42" i="3"/>
  <c r="S128" i="3"/>
  <c r="S118" i="3"/>
  <c r="S105" i="3"/>
  <c r="S41" i="3"/>
  <c r="S9" i="3"/>
  <c r="S18" i="3"/>
  <c r="S104" i="3"/>
  <c r="S15" i="3"/>
  <c r="S55" i="3"/>
  <c r="S54" i="3"/>
  <c r="S82" i="3"/>
  <c r="S10" i="3"/>
  <c r="S65" i="3"/>
  <c r="S57" i="3"/>
  <c r="S113" i="3"/>
  <c r="S23" i="3"/>
  <c r="S44" i="3"/>
  <c r="S99" i="3"/>
  <c r="S68" i="3"/>
  <c r="S93" i="3"/>
  <c r="S8" i="3"/>
  <c r="S121" i="3"/>
  <c r="S127" i="3"/>
</calcChain>
</file>

<file path=xl/sharedStrings.xml><?xml version="1.0" encoding="utf-8"?>
<sst xmlns="http://schemas.openxmlformats.org/spreadsheetml/2006/main" count="753" uniqueCount="377">
  <si>
    <t>Comp #</t>
  </si>
  <si>
    <t>First Name</t>
  </si>
  <si>
    <t>Last Name</t>
  </si>
  <si>
    <t>Department</t>
  </si>
  <si>
    <t>Div</t>
  </si>
  <si>
    <t>Class</t>
  </si>
  <si>
    <t>Retired?</t>
  </si>
  <si>
    <t>Team Declaration (top 4 of agency based on rank OR as declared by agency if &lt; 4 competitors registered)</t>
  </si>
  <si>
    <t>The Elminator - ONE WINNER</t>
  </si>
  <si>
    <t>Course A - Raw</t>
  </si>
  <si>
    <t>Course A - Penalty</t>
  </si>
  <si>
    <t>Course A FINAL</t>
  </si>
  <si>
    <t>Course B - Raw</t>
  </si>
  <si>
    <t>Course B - Penalty</t>
  </si>
  <si>
    <t>Course B - FINAL</t>
  </si>
  <si>
    <t>Course C - Raw</t>
  </si>
  <si>
    <t>Course C - Penalty</t>
  </si>
  <si>
    <t>Course C FINAL</t>
  </si>
  <si>
    <t>Speed Overall Total (A&amp;B &amp; C)</t>
  </si>
  <si>
    <t>Speed  Overall RANK</t>
  </si>
  <si>
    <t>Slow Ride 1st Attempt</t>
  </si>
  <si>
    <t>Slow Ride 2nd Attempt</t>
  </si>
  <si>
    <t>Slow Ride 3rd Attempt</t>
  </si>
  <si>
    <t>Best Slow Ride</t>
  </si>
  <si>
    <t>Slow Ride RANK</t>
  </si>
  <si>
    <t>Memorial - Raw</t>
  </si>
  <si>
    <t>Memorial - Penalty</t>
  </si>
  <si>
    <t>Memorial - FINAL</t>
  </si>
  <si>
    <t>Memorial - RANK</t>
  </si>
  <si>
    <r>
      <t xml:space="preserve">Overall Points </t>
    </r>
    <r>
      <rPr>
        <b/>
        <sz val="11"/>
        <color indexed="9"/>
        <rFont val="Calibri"/>
        <family val="2"/>
      </rPr>
      <t>(Overall Speed Rank, Slow Rank and memorial rank)</t>
    </r>
  </si>
  <si>
    <t>Mr. Rodeo Rank (Harley/Metric) - based on Overall Points</t>
  </si>
  <si>
    <t>Retired RANK - based on Overall points regardless of division/class</t>
  </si>
  <si>
    <t>Class/Division RANK - based on class/division for Track A &amp; B Only</t>
  </si>
  <si>
    <r>
      <t>Team OVERALL</t>
    </r>
    <r>
      <rPr>
        <b/>
        <sz val="11"/>
        <color indexed="9"/>
        <rFont val="Calibri"/>
        <family val="2"/>
      </rPr>
      <t xml:space="preserve"> (all overall total points for top 4 in agency OR declared if &lt;3 competitors in department)</t>
    </r>
  </si>
  <si>
    <t>Cody</t>
  </si>
  <si>
    <t>Scott</t>
  </si>
  <si>
    <t>Casey</t>
  </si>
  <si>
    <t>Andrew</t>
  </si>
  <si>
    <t>Israel</t>
  </si>
  <si>
    <t>Chris</t>
  </si>
  <si>
    <t>Ken</t>
  </si>
  <si>
    <t>Tavish</t>
  </si>
  <si>
    <t>Wade</t>
  </si>
  <si>
    <t>James</t>
  </si>
  <si>
    <t>Jason</t>
  </si>
  <si>
    <t>Calvin</t>
  </si>
  <si>
    <t>Matthew</t>
  </si>
  <si>
    <t>RJ</t>
  </si>
  <si>
    <t>Tyler</t>
  </si>
  <si>
    <t>Morgan</t>
  </si>
  <si>
    <t>Taylor</t>
  </si>
  <si>
    <t>Chad</t>
  </si>
  <si>
    <t>Tony</t>
  </si>
  <si>
    <t>Felepa</t>
  </si>
  <si>
    <t>Dane</t>
  </si>
  <si>
    <t>Mark</t>
  </si>
  <si>
    <t>Walter</t>
  </si>
  <si>
    <t>Richard</t>
  </si>
  <si>
    <t>Edward</t>
  </si>
  <si>
    <t>Ben</t>
  </si>
  <si>
    <t>John</t>
  </si>
  <si>
    <t>Aaron</t>
  </si>
  <si>
    <t>Eric</t>
  </si>
  <si>
    <t>Trevor</t>
  </si>
  <si>
    <t>Zack</t>
  </si>
  <si>
    <t>Luis</t>
  </si>
  <si>
    <t>Justin</t>
  </si>
  <si>
    <t>Connor Otero</t>
  </si>
  <si>
    <t>Willie</t>
  </si>
  <si>
    <t>Christopher</t>
  </si>
  <si>
    <t>Mario</t>
  </si>
  <si>
    <t>Bobby</t>
  </si>
  <si>
    <t>Robert</t>
  </si>
  <si>
    <t>Paul</t>
  </si>
  <si>
    <t>Jessie</t>
  </si>
  <si>
    <t>Blake</t>
  </si>
  <si>
    <t>Jesse</t>
  </si>
  <si>
    <t>Dave</t>
  </si>
  <si>
    <t>Josh</t>
  </si>
  <si>
    <t>Matt</t>
  </si>
  <si>
    <t>Kurt</t>
  </si>
  <si>
    <t>Clint</t>
  </si>
  <si>
    <t>Wes</t>
  </si>
  <si>
    <t>Jeffery</t>
  </si>
  <si>
    <t>Brett</t>
  </si>
  <si>
    <t>Zanoi</t>
  </si>
  <si>
    <t>Brandon</t>
  </si>
  <si>
    <t>Dan</t>
  </si>
  <si>
    <t>Eddie</t>
  </si>
  <si>
    <t>Joe</t>
  </si>
  <si>
    <t>Arthur</t>
  </si>
  <si>
    <t>Russel</t>
  </si>
  <si>
    <t>Clayton</t>
  </si>
  <si>
    <t>Danny</t>
  </si>
  <si>
    <t>Ron</t>
  </si>
  <si>
    <t>Ryan</t>
  </si>
  <si>
    <t>Nathan</t>
  </si>
  <si>
    <t>Patrick</t>
  </si>
  <si>
    <t>Mike</t>
  </si>
  <si>
    <t>David</t>
  </si>
  <si>
    <t>Ray</t>
  </si>
  <si>
    <t>Ari</t>
  </si>
  <si>
    <t>Tim</t>
  </si>
  <si>
    <t>Donnie</t>
  </si>
  <si>
    <t>TJ</t>
  </si>
  <si>
    <t>Jerry</t>
  </si>
  <si>
    <t>Todd</t>
  </si>
  <si>
    <t>Ricky</t>
  </si>
  <si>
    <t>Kevin</t>
  </si>
  <si>
    <t>Hanselt</t>
  </si>
  <si>
    <t>Zachary</t>
  </si>
  <si>
    <t>Trey</t>
  </si>
  <si>
    <t>Thomas</t>
  </si>
  <si>
    <t>William</t>
  </si>
  <si>
    <t>Frank</t>
  </si>
  <si>
    <t xml:space="preserve">David </t>
  </si>
  <si>
    <t>Shawn</t>
  </si>
  <si>
    <t>Zach</t>
  </si>
  <si>
    <t>Steven "Richard"</t>
  </si>
  <si>
    <t>Michael</t>
  </si>
  <si>
    <t>Donny</t>
  </si>
  <si>
    <t>Steven</t>
  </si>
  <si>
    <t>Peter</t>
  </si>
  <si>
    <t>Rafael</t>
  </si>
  <si>
    <t>Joseph</t>
  </si>
  <si>
    <t>Tim "Dustin"</t>
  </si>
  <si>
    <t>Benito</t>
  </si>
  <si>
    <t>Kolby</t>
  </si>
  <si>
    <t>Tommy</t>
  </si>
  <si>
    <t>Anthony</t>
  </si>
  <si>
    <t>Stephen</t>
  </si>
  <si>
    <t>Moore</t>
  </si>
  <si>
    <t>Brown</t>
  </si>
  <si>
    <t>Province</t>
  </si>
  <si>
    <t>Poindexter</t>
  </si>
  <si>
    <t>Garcia</t>
  </si>
  <si>
    <t>Fegley</t>
  </si>
  <si>
    <t>Donais</t>
  </si>
  <si>
    <t>Barnhill</t>
  </si>
  <si>
    <t>Pennington</t>
  </si>
  <si>
    <t>Smith</t>
  </si>
  <si>
    <t>George</t>
  </si>
  <si>
    <t>Moss</t>
  </si>
  <si>
    <t>Berry</t>
  </si>
  <si>
    <t>Davis</t>
  </si>
  <si>
    <t>Hudson</t>
  </si>
  <si>
    <t>Allison</t>
  </si>
  <si>
    <t>Bryant</t>
  </si>
  <si>
    <t>Roberson</t>
  </si>
  <si>
    <t>Hoya</t>
  </si>
  <si>
    <t>Bishop</t>
  </si>
  <si>
    <t>Cozart</t>
  </si>
  <si>
    <t>Waller</t>
  </si>
  <si>
    <t>Billington</t>
  </si>
  <si>
    <t>Lynch</t>
  </si>
  <si>
    <t>Parker</t>
  </si>
  <si>
    <t>Johnson</t>
  </si>
  <si>
    <t>Chappell</t>
  </si>
  <si>
    <t>Hathorn</t>
  </si>
  <si>
    <t>Stanchfield</t>
  </si>
  <si>
    <t>Fletcher</t>
  </si>
  <si>
    <t>Wills</t>
  </si>
  <si>
    <t>Estep</t>
  </si>
  <si>
    <t>Webster</t>
  </si>
  <si>
    <t>Mathis</t>
  </si>
  <si>
    <t>Courts</t>
  </si>
  <si>
    <t>Vela</t>
  </si>
  <si>
    <t>Whisenhunt</t>
  </si>
  <si>
    <t>Crawley</t>
  </si>
  <si>
    <t>Lain</t>
  </si>
  <si>
    <t>Daniel</t>
  </si>
  <si>
    <t>Clark</t>
  </si>
  <si>
    <t>Liccione</t>
  </si>
  <si>
    <t>Harris</t>
  </si>
  <si>
    <t>Peters</t>
  </si>
  <si>
    <t>Whitehead</t>
  </si>
  <si>
    <t>Mawson</t>
  </si>
  <si>
    <t>Rodriguez</t>
  </si>
  <si>
    <t>Hafer</t>
  </si>
  <si>
    <t>Hampton</t>
  </si>
  <si>
    <t>Stroeher</t>
  </si>
  <si>
    <t>Halloway</t>
  </si>
  <si>
    <t>Watson</t>
  </si>
  <si>
    <t>Gordon</t>
  </si>
  <si>
    <t>Wise</t>
  </si>
  <si>
    <t>Aquino</t>
  </si>
  <si>
    <t>Quiroz</t>
  </si>
  <si>
    <t>Marquez de Oliverira Botelho</t>
  </si>
  <si>
    <t>Boen</t>
  </si>
  <si>
    <t>Brush</t>
  </si>
  <si>
    <t>Fleming</t>
  </si>
  <si>
    <t>Chan</t>
  </si>
  <si>
    <t>Stuart</t>
  </si>
  <si>
    <t>Maes</t>
  </si>
  <si>
    <t>Maldonado</t>
  </si>
  <si>
    <t>May</t>
  </si>
  <si>
    <t>Plummer</t>
  </si>
  <si>
    <t>Carmack</t>
  </si>
  <si>
    <t>Atnip</t>
  </si>
  <si>
    <t>Alexander</t>
  </si>
  <si>
    <t>Cabral</t>
  </si>
  <si>
    <t>Rogers</t>
  </si>
  <si>
    <t>Gafford</t>
  </si>
  <si>
    <t>Pell</t>
  </si>
  <si>
    <t>Williamson</t>
  </si>
  <si>
    <t>Pinson</t>
  </si>
  <si>
    <t>Thorpe</t>
  </si>
  <si>
    <t>Byrd</t>
  </si>
  <si>
    <t>McDonald</t>
  </si>
  <si>
    <t>Henning</t>
  </si>
  <si>
    <t>Paxton</t>
  </si>
  <si>
    <t>Magers</t>
  </si>
  <si>
    <t>Williams</t>
  </si>
  <si>
    <t>Austin</t>
  </si>
  <si>
    <t>Vanderburg</t>
  </si>
  <si>
    <t>Hernandez</t>
  </si>
  <si>
    <t>Roberts</t>
  </si>
  <si>
    <t>Espy</t>
  </si>
  <si>
    <t>Whitmire</t>
  </si>
  <si>
    <t>Cranfill</t>
  </si>
  <si>
    <t>Palau</t>
  </si>
  <si>
    <t>Mayer</t>
  </si>
  <si>
    <t>Grundler</t>
  </si>
  <si>
    <t>Steffen</t>
  </si>
  <si>
    <t>Baumgartner</t>
  </si>
  <si>
    <t>Casana</t>
  </si>
  <si>
    <t>Munoz</t>
  </si>
  <si>
    <t>Merritt</t>
  </si>
  <si>
    <t>Lopez</t>
  </si>
  <si>
    <t>Goins</t>
  </si>
  <si>
    <t>Gowers</t>
  </si>
  <si>
    <t>Kennedy</t>
  </si>
  <si>
    <t>Everette</t>
  </si>
  <si>
    <t>Bill</t>
  </si>
  <si>
    <t>Sammis</t>
  </si>
  <si>
    <t>Willis</t>
  </si>
  <si>
    <t>Hughes</t>
  </si>
  <si>
    <t>Cortes</t>
  </si>
  <si>
    <t>Stephens</t>
  </si>
  <si>
    <t>Moffett</t>
  </si>
  <si>
    <t>McCauley</t>
  </si>
  <si>
    <t>Martinez</t>
  </si>
  <si>
    <t>Musick</t>
  </si>
  <si>
    <t>Lee</t>
  </si>
  <si>
    <t>Castiglione</t>
  </si>
  <si>
    <t>Shockey</t>
  </si>
  <si>
    <t>Road King</t>
  </si>
  <si>
    <t>Expert</t>
  </si>
  <si>
    <t>Novice</t>
  </si>
  <si>
    <t>Electra Glide</t>
  </si>
  <si>
    <t>Metric</t>
  </si>
  <si>
    <t>Amarillo Police Department</t>
  </si>
  <si>
    <t>Garza County Constable</t>
  </si>
  <si>
    <t>North Richland Hills Police Department</t>
  </si>
  <si>
    <t>Rockwall Police Department</t>
  </si>
  <si>
    <t>Austin Police Department</t>
  </si>
  <si>
    <t>Arlington Police Department</t>
  </si>
  <si>
    <t>Albuquerque  Police Department</t>
  </si>
  <si>
    <t>Fort Worth Police Department</t>
  </si>
  <si>
    <t>UTSA Police Department</t>
  </si>
  <si>
    <t>Hinds County Sheriff's Office</t>
  </si>
  <si>
    <t>Rio Rancho Police Department</t>
  </si>
  <si>
    <t>Grapevine Police Department</t>
  </si>
  <si>
    <t>Wichita Falls Police Department</t>
  </si>
  <si>
    <t>Bernalillo County Sheriff's Office</t>
  </si>
  <si>
    <t>Round Rock Police Department</t>
  </si>
  <si>
    <t>McKinney Police Department</t>
  </si>
  <si>
    <t>Kyle Police Department</t>
  </si>
  <si>
    <t>Austin Travis County EMS</t>
  </si>
  <si>
    <t>Houston Police Department</t>
  </si>
  <si>
    <t>Santa Fe Police Department</t>
  </si>
  <si>
    <t>Williamson County Sheriff's Office</t>
  </si>
  <si>
    <t>Revzilla</t>
  </si>
  <si>
    <t>Loess Hills Precision Riders</t>
  </si>
  <si>
    <t>Haltom City Police Department</t>
  </si>
  <si>
    <t>Mississippi Highway Patrol</t>
  </si>
  <si>
    <t>Texas Department of Public Safety</t>
  </si>
  <si>
    <t>Longview Police Department</t>
  </si>
  <si>
    <t>Rowlett Police Department</t>
  </si>
  <si>
    <t>Policia Civil do Estado de Sao Paulo no Brazil</t>
  </si>
  <si>
    <t>Grand Prairie Police Department</t>
  </si>
  <si>
    <t>San Jose Police Department</t>
  </si>
  <si>
    <t>Cleburne Police Department</t>
  </si>
  <si>
    <t>Temple Police Department</t>
  </si>
  <si>
    <t>Lubbock Police Department</t>
  </si>
  <si>
    <t>Celeste Police Department</t>
  </si>
  <si>
    <t>Boyd Police Department</t>
  </si>
  <si>
    <t>Travis County Sheriff's Office</t>
  </si>
  <si>
    <t>Omaha Police Department</t>
  </si>
  <si>
    <t>Colleyville Police Department</t>
  </si>
  <si>
    <t>University Park Police Department</t>
  </si>
  <si>
    <t>Killeen Police Department</t>
  </si>
  <si>
    <t>Jonestown Police Department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</si>
  <si>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</si>
  <si>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</si>
  <si>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</si>
  <si>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</si>
  <si>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</si>
  <si>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</si>
  <si>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</si>
  <si>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</si>
  <si>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</si>
  <si>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</si>
  <si>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013</t>
  </si>
  <si>
    <t>015</t>
  </si>
  <si>
    <t>017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</si>
  <si>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</si>
  <si>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</si>
  <si>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</si>
  <si>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</si>
  <si>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</si>
  <si>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</si>
  <si>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</si>
  <si>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</si>
  <si>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</si>
  <si>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</si>
  <si>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</si>
  <si>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</si>
  <si>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</si>
  <si>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034</t>
  </si>
  <si>
    <t>035</t>
  </si>
  <si>
    <t>036</t>
  </si>
  <si>
    <t>037</t>
  </si>
  <si>
    <t>038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</si>
  <si>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</si>
  <si>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</si>
  <si>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</si>
  <si>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</si>
  <si>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</si>
  <si>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</si>
  <si>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</si>
  <si>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</si>
  <si>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</si>
  <si>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</si>
  <si>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</si>
  <si>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</si>
  <si>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055</t>
  </si>
  <si>
    <t>056</t>
  </si>
  <si>
    <t>057</t>
  </si>
  <si>
    <t>058</t>
  </si>
  <si>
    <t>059</t>
  </si>
  <si>
    <t>060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</si>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</sst>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1" xfId="1" applyFont="1" applyFill="1" applyBorder="1" applyAlignment="1">
      <alignment wrapText="1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164" fontId="2" fillId="2" borderId="7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4" fillId="0" borderId="0" xfId="0" applyFont="1"/>
    <xf numFmtId="49" fontId="4" fillId="0" borderId="0" xfId="0" applyNumberFormat="1" applyFont="1"/>
    <xf numFmtId="49" fontId="5" fillId="0" borderId="8" xfId="0" applyNumberFormat="1" applyFont="1" applyBorder="1"/>
    <xf numFmtId="0" fontId="5" fillId="3" borderId="9" xfId="1" applyFont="1" applyFill="1" applyBorder="1"/>
    <xf numFmtId="0" fontId="6" fillId="4" borderId="9" xfId="1" applyFont="1" applyFill="1" applyBorder="1"/>
    <xf numFmtId="164" fontId="5" fillId="0" borderId="9" xfId="1" applyNumberFormat="1" applyFont="1" applyBorder="1"/>
    <xf numFmtId="164" fontId="6" fillId="4" borderId="9" xfId="1" applyNumberFormat="1" applyFont="1" applyFill="1" applyBorder="1"/>
    <xf numFmtId="164" fontId="6" fillId="3" borderId="9" xfId="1" applyNumberFormat="1" applyFont="1" applyFill="1" applyBorder="1"/>
    <xf numFmtId="1" fontId="6" fillId="4" borderId="9" xfId="1" applyNumberFormat="1" applyFont="1" applyFill="1" applyBorder="1"/>
    <xf numFmtId="0" fontId="5" fillId="4" borderId="9" xfId="1" applyFont="1" applyFill="1" applyBorder="1"/>
    <xf numFmtId="0" fontId="6" fillId="4" borderId="10" xfId="1" applyFont="1" applyFill="1" applyBorder="1"/>
    <xf numFmtId="49" fontId="5" fillId="0" borderId="11" xfId="0" applyNumberFormat="1" applyFont="1" applyBorder="1"/>
    <xf numFmtId="0" fontId="5" fillId="0" borderId="12" xfId="0" applyFont="1" applyBorder="1"/>
    <xf numFmtId="0" fontId="5" fillId="0" borderId="12" xfId="1" applyFont="1" applyBorder="1"/>
    <xf numFmtId="0" fontId="5" fillId="3" borderId="12" xfId="1" applyFont="1" applyFill="1" applyBorder="1"/>
    <xf numFmtId="0" fontId="6" fillId="4" borderId="12" xfId="1" applyFont="1" applyFill="1" applyBorder="1"/>
    <xf numFmtId="164" fontId="5" fillId="0" borderId="12" xfId="1" applyNumberFormat="1" applyFont="1" applyBorder="1"/>
    <xf numFmtId="164" fontId="6" fillId="4" borderId="12" xfId="1" applyNumberFormat="1" applyFont="1" applyFill="1" applyBorder="1"/>
    <xf numFmtId="164" fontId="6" fillId="3" borderId="12" xfId="1" applyNumberFormat="1" applyFont="1" applyFill="1" applyBorder="1"/>
    <xf numFmtId="1" fontId="6" fillId="4" borderId="12" xfId="1" applyNumberFormat="1" applyFont="1" applyFill="1" applyBorder="1"/>
    <xf numFmtId="0" fontId="5" fillId="4" borderId="12" xfId="1" applyFont="1" applyFill="1" applyBorder="1"/>
    <xf numFmtId="0" fontId="6" fillId="4" borderId="13" xfId="1" applyFont="1" applyFill="1" applyBorder="1"/>
    <xf numFmtId="0" fontId="5" fillId="0" borderId="12" xfId="0" applyFont="1" applyBorder="1" applyProtection="1">
      <protection locked="0"/>
    </xf>
    <xf numFmtId="0" fontId="5" fillId="0" borderId="12" xfId="1" applyFont="1" applyBorder="1" applyProtection="1">
      <protection locked="0"/>
    </xf>
    <xf numFmtId="0" fontId="7" fillId="4" borderId="12" xfId="1" applyFont="1" applyFill="1" applyBorder="1"/>
    <xf numFmtId="0" fontId="6" fillId="4" borderId="12" xfId="1" applyFont="1" applyFill="1" applyBorder="1" applyAlignment="1">
      <alignment horizontal="center"/>
    </xf>
    <xf numFmtId="0" fontId="4" fillId="0" borderId="12" xfId="0" applyFont="1" applyBorder="1"/>
    <xf numFmtId="49" fontId="5" fillId="0" borderId="14" xfId="0" applyNumberFormat="1" applyFont="1" applyBorder="1"/>
    <xf numFmtId="0" fontId="4" fillId="0" borderId="15" xfId="0" applyFont="1" applyBorder="1"/>
    <xf numFmtId="164" fontId="5" fillId="0" borderId="12" xfId="1" applyNumberFormat="1" applyFont="1" applyFill="1" applyBorder="1"/>
    <xf numFmtId="0" fontId="5" fillId="3" borderId="15" xfId="1" applyFont="1" applyFill="1" applyBorder="1"/>
    <xf numFmtId="0" fontId="6" fillId="4" borderId="15" xfId="1" applyFont="1" applyFill="1" applyBorder="1"/>
    <xf numFmtId="164" fontId="5" fillId="0" borderId="15" xfId="1" applyNumberFormat="1" applyFont="1" applyBorder="1"/>
    <xf numFmtId="164" fontId="6" fillId="4" borderId="15" xfId="1" applyNumberFormat="1" applyFont="1" applyFill="1" applyBorder="1"/>
    <xf numFmtId="164" fontId="6" fillId="3" borderId="15" xfId="1" applyNumberFormat="1" applyFont="1" applyFill="1" applyBorder="1"/>
    <xf numFmtId="1" fontId="6" fillId="4" borderId="15" xfId="1" applyNumberFormat="1" applyFont="1" applyFill="1" applyBorder="1"/>
    <xf numFmtId="0" fontId="5" fillId="4" borderId="15" xfId="1" applyFont="1" applyFill="1" applyBorder="1"/>
    <xf numFmtId="0" fontId="6" fillId="4" borderId="16" xfId="1" applyFont="1" applyFill="1" applyBorder="1"/>
    <xf numFmtId="164" fontId="4" fillId="0" borderId="12" xfId="0" applyNumberFormat="1" applyFont="1" applyBorder="1"/>
    <xf numFmtId="164" fontId="4" fillId="0" borderId="15" xfId="0" applyNumberFormat="1" applyFont="1" applyBorder="1"/>
    <xf numFmtId="0" fontId="4" fillId="0" borderId="9" xfId="0" applyFont="1" applyBorder="1"/>
    <xf numFmtId="164" fontId="4" fillId="0" borderId="9" xfId="0" applyNumberFormat="1" applyFont="1" applyBorder="1"/>
    <xf numFmtId="164" fontId="5" fillId="3" borderId="9" xfId="1" applyNumberFormat="1" applyFont="1" applyFill="1" applyBorder="1"/>
    <xf numFmtId="164" fontId="5" fillId="3" borderId="12" xfId="1" applyNumberFormat="1" applyFont="1" applyFill="1" applyBorder="1"/>
    <xf numFmtId="164" fontId="5" fillId="3" borderId="15" xfId="1" applyNumberFormat="1" applyFont="1" applyFill="1" applyBorder="1"/>
  </cellXfs>
  <cellStyles count="2">
    <cellStyle name="Normal" xfId="0" builtinId="0"/>
    <cellStyle name="Normal 2" xfId="1" xr:uid="{993F4816-7C49-48F3-BBC4-7F589BD5F2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BEA45-4DB8-4E83-885A-E60B86E96D9F}">
  <dimension ref="A1:AH129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7.7109375" style="14" bestFit="1" customWidth="1"/>
    <col min="2" max="2" width="16" style="13" bestFit="1" customWidth="1"/>
    <col min="3" max="3" width="13.7109375" style="13" bestFit="1" customWidth="1"/>
    <col min="4" max="4" width="40.85546875" style="13" bestFit="1" customWidth="1"/>
    <col min="5" max="5" width="12.42578125" style="13" customWidth="1"/>
    <col min="6" max="6" width="7.140625" style="13" customWidth="1"/>
    <col min="7" max="7" width="8.42578125" style="13" hidden="1" customWidth="1"/>
    <col min="8" max="8" width="13.7109375" style="13" hidden="1" customWidth="1"/>
    <col min="9" max="9" width="6.28515625" style="13" customWidth="1"/>
    <col min="10" max="11" width="8.140625" style="13" customWidth="1"/>
    <col min="12" max="12" width="12.42578125" style="13" customWidth="1"/>
    <col min="13" max="13" width="12" style="13" customWidth="1"/>
    <col min="14" max="14" width="7.42578125" style="13" customWidth="1"/>
    <col min="15" max="17" width="8.140625" style="13" customWidth="1"/>
    <col min="18" max="18" width="8" style="13" customWidth="1"/>
    <col min="19" max="19" width="9" style="13" customWidth="1"/>
    <col min="20" max="20" width="12.85546875" style="13" customWidth="1"/>
    <col min="21" max="21" width="11" style="13" customWidth="1"/>
    <col min="22" max="22" width="8.7109375" style="13" customWidth="1"/>
    <col min="23" max="23" width="8.28515625" style="13" customWidth="1"/>
    <col min="24" max="24" width="8.140625" style="13" customWidth="1"/>
    <col min="25" max="25" width="10.28515625" style="13" customWidth="1"/>
    <col min="26" max="28" width="8.7109375" style="13" customWidth="1"/>
    <col min="29" max="29" width="10" style="13" customWidth="1"/>
    <col min="30" max="30" width="10.85546875" style="13" customWidth="1"/>
    <col min="31" max="31" width="12.140625" style="13" customWidth="1"/>
    <col min="32" max="32" width="13.7109375" style="13" bestFit="1" customWidth="1"/>
    <col min="33" max="33" width="12.7109375" style="13" bestFit="1" customWidth="1"/>
    <col min="34" max="34" width="15.42578125" style="13" customWidth="1"/>
    <col min="35" max="16384" width="9.140625" style="13"/>
  </cols>
  <sheetData>
    <row r="1" spans="1:34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6" t="s">
        <v>12</v>
      </c>
      <c r="N1" s="7" t="s">
        <v>13</v>
      </c>
      <c r="O1" s="8" t="s">
        <v>14</v>
      </c>
      <c r="P1" s="6" t="s">
        <v>15</v>
      </c>
      <c r="Q1" s="7" t="s">
        <v>16</v>
      </c>
      <c r="R1" s="8" t="s">
        <v>17</v>
      </c>
      <c r="S1" s="6" t="s">
        <v>18</v>
      </c>
      <c r="T1" s="9" t="s">
        <v>19</v>
      </c>
      <c r="U1" s="6" t="s">
        <v>20</v>
      </c>
      <c r="V1" s="10" t="s">
        <v>21</v>
      </c>
      <c r="W1" s="10" t="s">
        <v>22</v>
      </c>
      <c r="X1" s="10" t="s">
        <v>23</v>
      </c>
      <c r="Y1" s="9" t="s">
        <v>24</v>
      </c>
      <c r="Z1" s="6" t="s">
        <v>25</v>
      </c>
      <c r="AA1" s="7" t="s">
        <v>26</v>
      </c>
      <c r="AB1" s="7" t="s">
        <v>27</v>
      </c>
      <c r="AC1" s="9" t="s">
        <v>28</v>
      </c>
      <c r="AD1" s="11" t="s">
        <v>29</v>
      </c>
      <c r="AE1" s="12" t="s">
        <v>30</v>
      </c>
      <c r="AF1" s="12" t="s">
        <v>31</v>
      </c>
      <c r="AG1" s="9" t="s">
        <v>32</v>
      </c>
      <c r="AH1" s="12" t="s">
        <v>33</v>
      </c>
    </row>
    <row r="2" spans="1:34" x14ac:dyDescent="0.25">
      <c r="A2" s="15">
        <v>103</v>
      </c>
      <c r="B2" s="53" t="s">
        <v>103</v>
      </c>
      <c r="C2" s="53" t="s">
        <v>212</v>
      </c>
      <c r="D2" s="53" t="s">
        <v>266</v>
      </c>
      <c r="E2" s="53" t="s">
        <v>246</v>
      </c>
      <c r="F2" s="53" t="s">
        <v>247</v>
      </c>
      <c r="G2" s="53"/>
      <c r="H2" s="16"/>
      <c r="I2" s="17"/>
      <c r="J2" s="18">
        <v>106.739</v>
      </c>
      <c r="K2" s="18">
        <v>0</v>
      </c>
      <c r="L2" s="19">
        <f t="shared" ref="L2:L33" si="0">SUM(J2:K2)</f>
        <v>106.739</v>
      </c>
      <c r="M2" s="18">
        <v>100.899</v>
      </c>
      <c r="N2" s="18">
        <v>0</v>
      </c>
      <c r="O2" s="19">
        <f t="shared" ref="O2:O33" si="1">SUM(M2:N2)</f>
        <v>100.899</v>
      </c>
      <c r="P2" s="54">
        <v>69.2</v>
      </c>
      <c r="Q2" s="18">
        <v>1</v>
      </c>
      <c r="R2" s="19">
        <f t="shared" ref="R2:R33" si="2">SUM(P2:Q2)</f>
        <v>70.2</v>
      </c>
      <c r="S2" s="20">
        <f>SUM(R2,O2,L2)</f>
        <v>277.83799999999997</v>
      </c>
      <c r="T2" s="17">
        <v>1</v>
      </c>
      <c r="U2" s="55">
        <v>92.53</v>
      </c>
      <c r="V2" s="55">
        <v>81.44</v>
      </c>
      <c r="W2" s="55">
        <v>97.3</v>
      </c>
      <c r="X2" s="20">
        <v>97.3</v>
      </c>
      <c r="Y2" s="17">
        <v>1</v>
      </c>
      <c r="Z2" s="18">
        <v>46.435000000000002</v>
      </c>
      <c r="AA2" s="18">
        <v>0</v>
      </c>
      <c r="AB2" s="20">
        <f t="shared" ref="AB2:AB33" si="3">SUM(Z2:AA2)</f>
        <v>46.435000000000002</v>
      </c>
      <c r="AC2" s="17">
        <v>1</v>
      </c>
      <c r="AD2" s="21">
        <f t="shared" ref="AD2:AD33" si="4">SUM(AC2,Y2,T2)</f>
        <v>3</v>
      </c>
      <c r="AE2" s="17"/>
      <c r="AF2" s="17"/>
      <c r="AG2" s="22"/>
      <c r="AH2" s="23"/>
    </row>
    <row r="3" spans="1:34" x14ac:dyDescent="0.25">
      <c r="A3" s="24">
        <v>106</v>
      </c>
      <c r="B3" s="39" t="s">
        <v>39</v>
      </c>
      <c r="C3" s="39" t="s">
        <v>35</v>
      </c>
      <c r="D3" s="39" t="s">
        <v>280</v>
      </c>
      <c r="E3" s="39" t="s">
        <v>246</v>
      </c>
      <c r="F3" s="39" t="s">
        <v>247</v>
      </c>
      <c r="G3" s="39"/>
      <c r="H3" s="27"/>
      <c r="I3" s="28"/>
      <c r="J3" s="29">
        <v>106.687</v>
      </c>
      <c r="K3" s="29">
        <v>2</v>
      </c>
      <c r="L3" s="30">
        <f t="shared" si="0"/>
        <v>108.687</v>
      </c>
      <c r="M3" s="29">
        <v>100.072</v>
      </c>
      <c r="N3" s="29">
        <v>0</v>
      </c>
      <c r="O3" s="30">
        <f t="shared" si="1"/>
        <v>100.072</v>
      </c>
      <c r="P3" s="51">
        <v>70.119</v>
      </c>
      <c r="Q3" s="29">
        <v>1</v>
      </c>
      <c r="R3" s="30">
        <f t="shared" si="2"/>
        <v>71.119</v>
      </c>
      <c r="S3" s="31">
        <f>SUM(R3,O3,L3)</f>
        <v>279.87799999999999</v>
      </c>
      <c r="T3" s="28">
        <v>3</v>
      </c>
      <c r="U3" s="56">
        <v>66.34</v>
      </c>
      <c r="V3" s="56">
        <v>96.06</v>
      </c>
      <c r="W3" s="56">
        <v>66.88</v>
      </c>
      <c r="X3" s="31">
        <v>96.06</v>
      </c>
      <c r="Y3" s="28">
        <v>2</v>
      </c>
      <c r="Z3" s="29">
        <v>45.476999999999997</v>
      </c>
      <c r="AA3" s="29">
        <v>1</v>
      </c>
      <c r="AB3" s="31">
        <f t="shared" si="3"/>
        <v>46.476999999999997</v>
      </c>
      <c r="AC3" s="28">
        <v>2</v>
      </c>
      <c r="AD3" s="32">
        <f t="shared" si="4"/>
        <v>7</v>
      </c>
      <c r="AE3" s="28"/>
      <c r="AF3" s="28"/>
      <c r="AG3" s="33"/>
      <c r="AH3" s="34"/>
    </row>
    <row r="4" spans="1:34" x14ac:dyDescent="0.25">
      <c r="A4" s="24" t="s">
        <v>321</v>
      </c>
      <c r="B4" s="25" t="s">
        <v>59</v>
      </c>
      <c r="C4" s="25" t="s">
        <v>160</v>
      </c>
      <c r="D4" s="35" t="s">
        <v>269</v>
      </c>
      <c r="E4" s="25" t="s">
        <v>249</v>
      </c>
      <c r="F4" s="25" t="s">
        <v>247</v>
      </c>
      <c r="G4" s="26"/>
      <c r="H4" s="27"/>
      <c r="I4" s="28"/>
      <c r="J4" s="29">
        <v>112.098</v>
      </c>
      <c r="K4" s="29">
        <v>1</v>
      </c>
      <c r="L4" s="30">
        <f t="shared" si="0"/>
        <v>113.098</v>
      </c>
      <c r="M4" s="29">
        <v>104.95699999999999</v>
      </c>
      <c r="N4" s="29">
        <v>2</v>
      </c>
      <c r="O4" s="30">
        <f t="shared" si="1"/>
        <v>106.95699999999999</v>
      </c>
      <c r="P4" s="29">
        <v>72.835999999999999</v>
      </c>
      <c r="Q4" s="29">
        <v>5</v>
      </c>
      <c r="R4" s="30">
        <f t="shared" si="2"/>
        <v>77.835999999999999</v>
      </c>
      <c r="S4" s="31">
        <f>SUM(R4,O4,L4)</f>
        <v>297.89100000000002</v>
      </c>
      <c r="T4" s="28">
        <v>18</v>
      </c>
      <c r="U4" s="56">
        <v>37.72</v>
      </c>
      <c r="V4" s="56">
        <v>90.34</v>
      </c>
      <c r="W4" s="56">
        <v>56.89</v>
      </c>
      <c r="X4" s="31">
        <v>90.34</v>
      </c>
      <c r="Y4" s="28">
        <v>3</v>
      </c>
      <c r="Z4" s="29">
        <v>47.820999999999998</v>
      </c>
      <c r="AA4" s="29">
        <v>0</v>
      </c>
      <c r="AB4" s="31">
        <f t="shared" si="3"/>
        <v>47.820999999999998</v>
      </c>
      <c r="AC4" s="28">
        <v>4</v>
      </c>
      <c r="AD4" s="32">
        <f t="shared" si="4"/>
        <v>25</v>
      </c>
      <c r="AE4" s="28"/>
      <c r="AF4" s="28"/>
      <c r="AG4" s="33"/>
      <c r="AH4" s="34"/>
    </row>
    <row r="5" spans="1:34" x14ac:dyDescent="0.25">
      <c r="A5" s="24" t="s">
        <v>299</v>
      </c>
      <c r="B5" s="25" t="s">
        <v>40</v>
      </c>
      <c r="C5" s="25" t="s">
        <v>137</v>
      </c>
      <c r="D5" s="25" t="s">
        <v>251</v>
      </c>
      <c r="E5" s="25" t="s">
        <v>246</v>
      </c>
      <c r="F5" s="25" t="s">
        <v>247</v>
      </c>
      <c r="G5" s="26"/>
      <c r="H5" s="27"/>
      <c r="I5" s="28">
        <v>1</v>
      </c>
      <c r="J5" s="29">
        <v>107.35899999999999</v>
      </c>
      <c r="K5" s="29">
        <v>1</v>
      </c>
      <c r="L5" s="30">
        <f t="shared" si="0"/>
        <v>108.35899999999999</v>
      </c>
      <c r="M5" s="29">
        <v>96.88</v>
      </c>
      <c r="N5" s="29">
        <v>0</v>
      </c>
      <c r="O5" s="30">
        <f t="shared" si="1"/>
        <v>96.88</v>
      </c>
      <c r="P5" s="29">
        <v>71.634</v>
      </c>
      <c r="Q5" s="29">
        <v>2</v>
      </c>
      <c r="R5" s="30">
        <f t="shared" si="2"/>
        <v>73.634</v>
      </c>
      <c r="S5" s="31">
        <f>SUM(R5,O5,L5)</f>
        <v>278.87299999999999</v>
      </c>
      <c r="T5" s="28">
        <v>2</v>
      </c>
      <c r="U5" s="56">
        <v>63.33</v>
      </c>
      <c r="V5" s="56">
        <v>81.47</v>
      </c>
      <c r="W5" s="56">
        <v>89.87</v>
      </c>
      <c r="X5" s="31">
        <v>89.87</v>
      </c>
      <c r="Y5" s="28">
        <v>4</v>
      </c>
      <c r="Z5" s="29">
        <v>45.517000000000003</v>
      </c>
      <c r="AA5" s="29">
        <v>3</v>
      </c>
      <c r="AB5" s="31">
        <f t="shared" si="3"/>
        <v>48.517000000000003</v>
      </c>
      <c r="AC5" s="28">
        <v>5</v>
      </c>
      <c r="AD5" s="32">
        <f t="shared" si="4"/>
        <v>11</v>
      </c>
      <c r="AE5" s="28"/>
      <c r="AF5" s="28"/>
      <c r="AG5" s="33"/>
      <c r="AH5" s="34"/>
    </row>
    <row r="6" spans="1:34" x14ac:dyDescent="0.25">
      <c r="A6" s="24" t="s">
        <v>302</v>
      </c>
      <c r="B6" s="25" t="s">
        <v>43</v>
      </c>
      <c r="C6" s="25" t="s">
        <v>141</v>
      </c>
      <c r="D6" s="35" t="s">
        <v>253</v>
      </c>
      <c r="E6" s="25" t="s">
        <v>246</v>
      </c>
      <c r="F6" s="25" t="s">
        <v>247</v>
      </c>
      <c r="G6" s="36"/>
      <c r="H6" s="27"/>
      <c r="I6" s="28"/>
      <c r="J6" s="29">
        <v>109.90300000000001</v>
      </c>
      <c r="K6" s="29">
        <v>0</v>
      </c>
      <c r="L6" s="30">
        <f t="shared" si="0"/>
        <v>109.90300000000001</v>
      </c>
      <c r="M6" s="29">
        <v>103.73399999999999</v>
      </c>
      <c r="N6" s="29">
        <v>0</v>
      </c>
      <c r="O6" s="30">
        <f t="shared" si="1"/>
        <v>103.73399999999999</v>
      </c>
      <c r="P6" s="29">
        <v>72.725999999999999</v>
      </c>
      <c r="Q6" s="29">
        <v>0</v>
      </c>
      <c r="R6" s="30">
        <f t="shared" si="2"/>
        <v>72.725999999999999</v>
      </c>
      <c r="S6" s="31">
        <v>284.363</v>
      </c>
      <c r="T6" s="28">
        <v>4</v>
      </c>
      <c r="U6" s="56">
        <v>86.16</v>
      </c>
      <c r="V6" s="56">
        <v>87.72</v>
      </c>
      <c r="W6" s="56">
        <v>17.84</v>
      </c>
      <c r="X6" s="31">
        <v>87.72</v>
      </c>
      <c r="Y6" s="28">
        <v>5</v>
      </c>
      <c r="Z6" s="29">
        <v>47.201999999999998</v>
      </c>
      <c r="AA6" s="29">
        <v>0</v>
      </c>
      <c r="AB6" s="31">
        <f t="shared" si="3"/>
        <v>47.201999999999998</v>
      </c>
      <c r="AC6" s="28">
        <v>3</v>
      </c>
      <c r="AD6" s="32">
        <f t="shared" si="4"/>
        <v>12</v>
      </c>
      <c r="AE6" s="28"/>
      <c r="AF6" s="28"/>
      <c r="AG6" s="33"/>
      <c r="AH6" s="34"/>
    </row>
    <row r="7" spans="1:34" x14ac:dyDescent="0.25">
      <c r="A7" s="24" t="s">
        <v>310</v>
      </c>
      <c r="B7" s="25" t="s">
        <v>51</v>
      </c>
      <c r="C7" s="25" t="s">
        <v>149</v>
      </c>
      <c r="D7" s="25" t="s">
        <v>266</v>
      </c>
      <c r="E7" s="25" t="s">
        <v>246</v>
      </c>
      <c r="F7" s="25" t="s">
        <v>247</v>
      </c>
      <c r="G7" s="26"/>
      <c r="H7" s="27"/>
      <c r="I7" s="28"/>
      <c r="J7" s="29">
        <v>109.13800000000001</v>
      </c>
      <c r="K7" s="29">
        <v>0</v>
      </c>
      <c r="L7" s="30">
        <f t="shared" si="0"/>
        <v>109.13800000000001</v>
      </c>
      <c r="M7" s="29">
        <v>102.593</v>
      </c>
      <c r="N7" s="29">
        <v>1</v>
      </c>
      <c r="O7" s="30">
        <f t="shared" si="1"/>
        <v>103.593</v>
      </c>
      <c r="P7" s="29">
        <v>71.632000000000005</v>
      </c>
      <c r="Q7" s="29">
        <v>0</v>
      </c>
      <c r="R7" s="30">
        <f t="shared" si="2"/>
        <v>71.632000000000005</v>
      </c>
      <c r="S7" s="31">
        <f t="shared" ref="S7:S21" si="5">SUM(R7,O7,L7)</f>
        <v>284.36300000000006</v>
      </c>
      <c r="T7" s="28">
        <v>5</v>
      </c>
      <c r="U7" s="56">
        <v>69.44</v>
      </c>
      <c r="V7" s="56">
        <v>9.43</v>
      </c>
      <c r="W7" s="56">
        <v>75.75</v>
      </c>
      <c r="X7" s="31">
        <v>75.75</v>
      </c>
      <c r="Y7" s="28">
        <v>6</v>
      </c>
      <c r="Z7" s="29">
        <v>59.261000000000003</v>
      </c>
      <c r="AA7" s="29">
        <v>8</v>
      </c>
      <c r="AB7" s="31">
        <f t="shared" si="3"/>
        <v>67.260999999999996</v>
      </c>
      <c r="AC7" s="28">
        <v>57</v>
      </c>
      <c r="AD7" s="32">
        <f t="shared" si="4"/>
        <v>68</v>
      </c>
      <c r="AE7" s="28"/>
      <c r="AF7" s="28"/>
      <c r="AG7" s="33"/>
      <c r="AH7" s="34"/>
    </row>
    <row r="8" spans="1:34" x14ac:dyDescent="0.25">
      <c r="A8" s="24" t="s">
        <v>346</v>
      </c>
      <c r="B8" s="25" t="s">
        <v>82</v>
      </c>
      <c r="C8" s="25" t="s">
        <v>131</v>
      </c>
      <c r="D8" s="25" t="s">
        <v>278</v>
      </c>
      <c r="E8" s="25" t="s">
        <v>249</v>
      </c>
      <c r="F8" s="25" t="s">
        <v>247</v>
      </c>
      <c r="G8" s="26"/>
      <c r="H8" s="27"/>
      <c r="I8" s="28"/>
      <c r="J8" s="29">
        <v>109.089</v>
      </c>
      <c r="K8" s="29">
        <v>6</v>
      </c>
      <c r="L8" s="30">
        <f t="shared" si="0"/>
        <v>115.089</v>
      </c>
      <c r="M8" s="29">
        <v>100.79600000000001</v>
      </c>
      <c r="N8" s="29">
        <v>10</v>
      </c>
      <c r="O8" s="30">
        <f t="shared" si="1"/>
        <v>110.79600000000001</v>
      </c>
      <c r="P8" s="29">
        <v>72.808000000000007</v>
      </c>
      <c r="Q8" s="29">
        <v>26</v>
      </c>
      <c r="R8" s="30">
        <f t="shared" si="2"/>
        <v>98.808000000000007</v>
      </c>
      <c r="S8" s="31">
        <f t="shared" si="5"/>
        <v>324.69299999999998</v>
      </c>
      <c r="T8" s="28">
        <v>52</v>
      </c>
      <c r="U8" s="56">
        <v>73.13</v>
      </c>
      <c r="V8" s="56">
        <v>58.85</v>
      </c>
      <c r="W8" s="56">
        <v>48.49</v>
      </c>
      <c r="X8" s="31">
        <v>73.13</v>
      </c>
      <c r="Y8" s="28">
        <v>7</v>
      </c>
      <c r="Z8" s="29">
        <v>51.061</v>
      </c>
      <c r="AA8" s="29">
        <v>8</v>
      </c>
      <c r="AB8" s="31">
        <f t="shared" si="3"/>
        <v>59.061</v>
      </c>
      <c r="AC8" s="28">
        <v>36</v>
      </c>
      <c r="AD8" s="32">
        <f t="shared" si="4"/>
        <v>95</v>
      </c>
      <c r="AE8" s="28"/>
      <c r="AF8" s="28"/>
      <c r="AG8" s="33"/>
      <c r="AH8" s="34"/>
    </row>
    <row r="9" spans="1:34" x14ac:dyDescent="0.25">
      <c r="A9" s="24" t="s">
        <v>336</v>
      </c>
      <c r="B9" s="25" t="s">
        <v>60</v>
      </c>
      <c r="C9" s="25" t="s">
        <v>173</v>
      </c>
      <c r="D9" s="25" t="s">
        <v>266</v>
      </c>
      <c r="E9" s="25" t="s">
        <v>246</v>
      </c>
      <c r="F9" s="25" t="s">
        <v>247</v>
      </c>
      <c r="G9" s="26"/>
      <c r="H9" s="27"/>
      <c r="I9" s="28"/>
      <c r="J9" s="29">
        <v>115.416</v>
      </c>
      <c r="K9" s="29">
        <v>8</v>
      </c>
      <c r="L9" s="30">
        <f t="shared" si="0"/>
        <v>123.416</v>
      </c>
      <c r="M9" s="29">
        <v>109.371</v>
      </c>
      <c r="N9" s="29">
        <v>1</v>
      </c>
      <c r="O9" s="30">
        <f t="shared" si="1"/>
        <v>110.371</v>
      </c>
      <c r="P9" s="29">
        <v>76.022999999999996</v>
      </c>
      <c r="Q9" s="29">
        <v>2</v>
      </c>
      <c r="R9" s="30">
        <f t="shared" si="2"/>
        <v>78.022999999999996</v>
      </c>
      <c r="S9" s="31">
        <f t="shared" si="5"/>
        <v>311.81</v>
      </c>
      <c r="T9" s="28">
        <v>37</v>
      </c>
      <c r="U9" s="56">
        <v>41.88</v>
      </c>
      <c r="V9" s="56">
        <v>62.59</v>
      </c>
      <c r="W9" s="56">
        <v>27.29</v>
      </c>
      <c r="X9" s="31">
        <v>62.59</v>
      </c>
      <c r="Y9" s="28">
        <v>8</v>
      </c>
      <c r="Z9" s="29">
        <v>51.475000000000001</v>
      </c>
      <c r="AA9" s="29">
        <v>0</v>
      </c>
      <c r="AB9" s="31">
        <f t="shared" si="3"/>
        <v>51.475000000000001</v>
      </c>
      <c r="AC9" s="28">
        <v>15</v>
      </c>
      <c r="AD9" s="32">
        <f t="shared" si="4"/>
        <v>60</v>
      </c>
      <c r="AE9" s="28"/>
      <c r="AF9" s="28"/>
      <c r="AG9" s="33"/>
      <c r="AH9" s="34"/>
    </row>
    <row r="10" spans="1:34" x14ac:dyDescent="0.25">
      <c r="A10" s="24" t="s">
        <v>364</v>
      </c>
      <c r="B10" s="39" t="s">
        <v>94</v>
      </c>
      <c r="C10" s="39" t="s">
        <v>199</v>
      </c>
      <c r="D10" s="39" t="s">
        <v>266</v>
      </c>
      <c r="E10" s="39" t="s">
        <v>246</v>
      </c>
      <c r="F10" s="39" t="s">
        <v>247</v>
      </c>
      <c r="G10" s="39"/>
      <c r="H10" s="27"/>
      <c r="I10" s="28"/>
      <c r="J10" s="29">
        <v>116.381</v>
      </c>
      <c r="K10" s="29">
        <v>1</v>
      </c>
      <c r="L10" s="30">
        <f t="shared" si="0"/>
        <v>117.381</v>
      </c>
      <c r="M10" s="29">
        <v>104.386</v>
      </c>
      <c r="N10" s="29">
        <v>3</v>
      </c>
      <c r="O10" s="30">
        <f t="shared" si="1"/>
        <v>107.386</v>
      </c>
      <c r="P10" s="51">
        <v>74.870999999999995</v>
      </c>
      <c r="Q10" s="29">
        <v>2</v>
      </c>
      <c r="R10" s="30">
        <f t="shared" si="2"/>
        <v>76.870999999999995</v>
      </c>
      <c r="S10" s="31">
        <f t="shared" si="5"/>
        <v>301.63800000000003</v>
      </c>
      <c r="T10" s="28">
        <v>22</v>
      </c>
      <c r="U10" s="56">
        <v>62.12</v>
      </c>
      <c r="V10" s="56">
        <v>600.28</v>
      </c>
      <c r="W10" s="56">
        <v>33.28</v>
      </c>
      <c r="X10" s="31">
        <v>62.12</v>
      </c>
      <c r="Y10" s="28">
        <v>9</v>
      </c>
      <c r="Z10" s="29">
        <v>49.811</v>
      </c>
      <c r="AA10" s="29">
        <v>6</v>
      </c>
      <c r="AB10" s="31">
        <f t="shared" si="3"/>
        <v>55.811</v>
      </c>
      <c r="AC10" s="28">
        <v>26</v>
      </c>
      <c r="AD10" s="32">
        <f t="shared" si="4"/>
        <v>57</v>
      </c>
      <c r="AE10" s="28"/>
      <c r="AF10" s="28"/>
      <c r="AG10" s="33"/>
      <c r="AH10" s="34"/>
    </row>
    <row r="11" spans="1:34" x14ac:dyDescent="0.25">
      <c r="A11" s="24" t="s">
        <v>314</v>
      </c>
      <c r="B11" s="25" t="s">
        <v>54</v>
      </c>
      <c r="C11" s="25" t="s">
        <v>153</v>
      </c>
      <c r="D11" s="25" t="s">
        <v>266</v>
      </c>
      <c r="E11" s="25" t="s">
        <v>246</v>
      </c>
      <c r="F11" s="25" t="s">
        <v>247</v>
      </c>
      <c r="G11" s="26"/>
      <c r="H11" s="27"/>
      <c r="I11" s="28"/>
      <c r="J11" s="29">
        <v>115.34399999999999</v>
      </c>
      <c r="K11" s="29">
        <v>0</v>
      </c>
      <c r="L11" s="30">
        <f t="shared" si="0"/>
        <v>115.34399999999999</v>
      </c>
      <c r="M11" s="29">
        <v>106.864</v>
      </c>
      <c r="N11" s="29">
        <v>1</v>
      </c>
      <c r="O11" s="30">
        <f t="shared" si="1"/>
        <v>107.864</v>
      </c>
      <c r="P11" s="29">
        <v>77.058000000000007</v>
      </c>
      <c r="Q11" s="29">
        <v>5</v>
      </c>
      <c r="R11" s="30">
        <f t="shared" si="2"/>
        <v>82.058000000000007</v>
      </c>
      <c r="S11" s="31">
        <f t="shared" si="5"/>
        <v>305.26600000000002</v>
      </c>
      <c r="T11" s="28">
        <v>29</v>
      </c>
      <c r="U11" s="56">
        <v>56.77</v>
      </c>
      <c r="V11" s="56">
        <v>56.65</v>
      </c>
      <c r="W11" s="56">
        <v>37.72</v>
      </c>
      <c r="X11" s="31">
        <v>56.77</v>
      </c>
      <c r="Y11" s="28">
        <v>10</v>
      </c>
      <c r="Z11" s="29">
        <v>50.378999999999998</v>
      </c>
      <c r="AA11" s="29">
        <v>0</v>
      </c>
      <c r="AB11" s="31">
        <f t="shared" si="3"/>
        <v>50.378999999999998</v>
      </c>
      <c r="AC11" s="28">
        <v>8</v>
      </c>
      <c r="AD11" s="32">
        <f t="shared" si="4"/>
        <v>47</v>
      </c>
      <c r="AE11" s="28"/>
      <c r="AF11" s="28"/>
      <c r="AG11" s="33"/>
      <c r="AH11" s="34"/>
    </row>
    <row r="12" spans="1:34" x14ac:dyDescent="0.25">
      <c r="A12" s="24">
        <v>110</v>
      </c>
      <c r="B12" s="39" t="s">
        <v>66</v>
      </c>
      <c r="C12" s="39" t="s">
        <v>218</v>
      </c>
      <c r="D12" s="39" t="s">
        <v>274</v>
      </c>
      <c r="E12" s="39" t="s">
        <v>249</v>
      </c>
      <c r="F12" s="39" t="s">
        <v>247</v>
      </c>
      <c r="G12" s="39"/>
      <c r="H12" s="27"/>
      <c r="I12" s="28"/>
      <c r="J12" s="29">
        <v>111.271</v>
      </c>
      <c r="K12" s="29">
        <v>4</v>
      </c>
      <c r="L12" s="30">
        <f t="shared" si="0"/>
        <v>115.271</v>
      </c>
      <c r="M12" s="29">
        <v>102.05200000000001</v>
      </c>
      <c r="N12" s="29">
        <v>0</v>
      </c>
      <c r="O12" s="30">
        <f t="shared" si="1"/>
        <v>102.05200000000001</v>
      </c>
      <c r="P12" s="51">
        <v>72.873999999999995</v>
      </c>
      <c r="Q12" s="29">
        <v>0</v>
      </c>
      <c r="R12" s="30">
        <f t="shared" si="2"/>
        <v>72.873999999999995</v>
      </c>
      <c r="S12" s="31">
        <f t="shared" si="5"/>
        <v>290.197</v>
      </c>
      <c r="T12" s="28">
        <v>9</v>
      </c>
      <c r="U12" s="56">
        <v>48.09</v>
      </c>
      <c r="V12" s="56">
        <v>38.5</v>
      </c>
      <c r="W12" s="56">
        <v>52.59</v>
      </c>
      <c r="X12" s="31">
        <v>52.59</v>
      </c>
      <c r="Y12" s="28">
        <v>11</v>
      </c>
      <c r="Z12" s="29">
        <v>48.573</v>
      </c>
      <c r="AA12" s="29">
        <v>2</v>
      </c>
      <c r="AB12" s="31">
        <f t="shared" si="3"/>
        <v>50.573</v>
      </c>
      <c r="AC12" s="28">
        <v>11</v>
      </c>
      <c r="AD12" s="32">
        <f t="shared" si="4"/>
        <v>31</v>
      </c>
      <c r="AE12" s="28"/>
      <c r="AF12" s="28"/>
      <c r="AG12" s="33"/>
      <c r="AH12" s="34"/>
    </row>
    <row r="13" spans="1:34" x14ac:dyDescent="0.25">
      <c r="A13" s="24" t="s">
        <v>372</v>
      </c>
      <c r="B13" s="39" t="s">
        <v>98</v>
      </c>
      <c r="C13" s="39" t="s">
        <v>144</v>
      </c>
      <c r="D13" s="39" t="s">
        <v>266</v>
      </c>
      <c r="E13" s="39" t="s">
        <v>246</v>
      </c>
      <c r="F13" s="39" t="s">
        <v>247</v>
      </c>
      <c r="G13" s="39"/>
      <c r="H13" s="27"/>
      <c r="I13" s="28"/>
      <c r="J13" s="29">
        <v>116.298</v>
      </c>
      <c r="K13" s="29">
        <v>0</v>
      </c>
      <c r="L13" s="30">
        <f t="shared" si="0"/>
        <v>116.298</v>
      </c>
      <c r="M13" s="29">
        <v>106.125</v>
      </c>
      <c r="N13" s="29">
        <v>1</v>
      </c>
      <c r="O13" s="30">
        <f t="shared" si="1"/>
        <v>107.125</v>
      </c>
      <c r="P13" s="51">
        <v>75.122</v>
      </c>
      <c r="Q13" s="29">
        <v>10</v>
      </c>
      <c r="R13" s="30">
        <f t="shared" si="2"/>
        <v>85.122</v>
      </c>
      <c r="S13" s="31">
        <f t="shared" si="5"/>
        <v>308.54500000000002</v>
      </c>
      <c r="T13" s="28">
        <v>32</v>
      </c>
      <c r="U13" s="56">
        <v>46.81</v>
      </c>
      <c r="V13" s="56">
        <v>50.34</v>
      </c>
      <c r="W13" s="56">
        <v>46.75</v>
      </c>
      <c r="X13" s="31">
        <v>50.34</v>
      </c>
      <c r="Y13" s="28">
        <v>12</v>
      </c>
      <c r="Z13" s="29">
        <v>53.954999999999998</v>
      </c>
      <c r="AA13" s="29">
        <v>4</v>
      </c>
      <c r="AB13" s="31">
        <f t="shared" si="3"/>
        <v>57.954999999999998</v>
      </c>
      <c r="AC13" s="28">
        <v>33</v>
      </c>
      <c r="AD13" s="32">
        <f t="shared" si="4"/>
        <v>77</v>
      </c>
      <c r="AE13" s="28"/>
      <c r="AF13" s="28"/>
      <c r="AG13" s="33"/>
      <c r="AH13" s="34"/>
    </row>
    <row r="14" spans="1:34" x14ac:dyDescent="0.25">
      <c r="A14" s="24">
        <v>136</v>
      </c>
      <c r="B14" s="39" t="s">
        <v>122</v>
      </c>
      <c r="C14" s="39" t="s">
        <v>236</v>
      </c>
      <c r="D14" s="39" t="s">
        <v>256</v>
      </c>
      <c r="E14" s="39" t="s">
        <v>249</v>
      </c>
      <c r="F14" s="39" t="s">
        <v>247</v>
      </c>
      <c r="G14" s="39"/>
      <c r="H14" s="27"/>
      <c r="I14" s="28"/>
      <c r="J14" s="29">
        <v>114.20399999999999</v>
      </c>
      <c r="K14" s="29">
        <v>1</v>
      </c>
      <c r="L14" s="30">
        <f t="shared" si="0"/>
        <v>115.20399999999999</v>
      </c>
      <c r="M14" s="29">
        <v>104.676</v>
      </c>
      <c r="N14" s="29">
        <v>2</v>
      </c>
      <c r="O14" s="30">
        <f t="shared" si="1"/>
        <v>106.676</v>
      </c>
      <c r="P14" s="51">
        <v>74.358000000000004</v>
      </c>
      <c r="Q14" s="29">
        <v>1</v>
      </c>
      <c r="R14" s="30">
        <f t="shared" si="2"/>
        <v>75.358000000000004</v>
      </c>
      <c r="S14" s="31">
        <f t="shared" si="5"/>
        <v>297.238</v>
      </c>
      <c r="T14" s="28">
        <v>17</v>
      </c>
      <c r="U14" s="56">
        <v>46.06</v>
      </c>
      <c r="V14" s="56">
        <v>38.590000000000003</v>
      </c>
      <c r="W14" s="56">
        <v>41.5</v>
      </c>
      <c r="X14" s="31">
        <v>46.06</v>
      </c>
      <c r="Y14" s="28">
        <v>13</v>
      </c>
      <c r="Z14" s="29">
        <v>50.881999999999998</v>
      </c>
      <c r="AA14" s="29">
        <v>5</v>
      </c>
      <c r="AB14" s="31">
        <f t="shared" si="3"/>
        <v>55.881999999999998</v>
      </c>
      <c r="AC14" s="28">
        <v>28</v>
      </c>
      <c r="AD14" s="32">
        <f t="shared" si="4"/>
        <v>58</v>
      </c>
      <c r="AE14" s="28"/>
      <c r="AF14" s="28"/>
      <c r="AG14" s="33"/>
      <c r="AH14" s="34"/>
    </row>
    <row r="15" spans="1:34" x14ac:dyDescent="0.25">
      <c r="A15" s="24" t="s">
        <v>306</v>
      </c>
      <c r="B15" s="25" t="s">
        <v>47</v>
      </c>
      <c r="C15" s="25" t="s">
        <v>145</v>
      </c>
      <c r="D15" s="25" t="s">
        <v>262</v>
      </c>
      <c r="E15" s="25" t="s">
        <v>249</v>
      </c>
      <c r="F15" s="25" t="s">
        <v>247</v>
      </c>
      <c r="G15" s="36"/>
      <c r="H15" s="27"/>
      <c r="I15" s="28"/>
      <c r="J15" s="29">
        <v>121.426</v>
      </c>
      <c r="K15" s="29">
        <v>1</v>
      </c>
      <c r="L15" s="30">
        <f t="shared" si="0"/>
        <v>122.426</v>
      </c>
      <c r="M15" s="29">
        <v>109.94199999999999</v>
      </c>
      <c r="N15" s="29">
        <v>7</v>
      </c>
      <c r="O15" s="30">
        <f t="shared" si="1"/>
        <v>116.94199999999999</v>
      </c>
      <c r="P15" s="29">
        <v>78.28</v>
      </c>
      <c r="Q15" s="29">
        <v>7</v>
      </c>
      <c r="R15" s="30">
        <f t="shared" si="2"/>
        <v>85.28</v>
      </c>
      <c r="S15" s="31">
        <f t="shared" si="5"/>
        <v>324.64799999999997</v>
      </c>
      <c r="T15" s="28">
        <v>51</v>
      </c>
      <c r="U15" s="56">
        <v>45.94</v>
      </c>
      <c r="V15" s="56">
        <v>45.19</v>
      </c>
      <c r="W15" s="56">
        <v>31.28</v>
      </c>
      <c r="X15" s="31">
        <v>45.94</v>
      </c>
      <c r="Y15" s="28">
        <v>14</v>
      </c>
      <c r="Z15" s="29">
        <v>51.661999999999999</v>
      </c>
      <c r="AA15" s="29">
        <v>1</v>
      </c>
      <c r="AB15" s="31">
        <f t="shared" si="3"/>
        <v>52.661999999999999</v>
      </c>
      <c r="AC15" s="28">
        <v>20</v>
      </c>
      <c r="AD15" s="32">
        <f t="shared" si="4"/>
        <v>85</v>
      </c>
      <c r="AE15" s="28"/>
      <c r="AF15" s="28"/>
      <c r="AG15" s="33"/>
      <c r="AH15" s="34"/>
    </row>
    <row r="16" spans="1:34" x14ac:dyDescent="0.25">
      <c r="A16" s="24" t="s">
        <v>301</v>
      </c>
      <c r="B16" s="25" t="s">
        <v>42</v>
      </c>
      <c r="C16" s="25" t="s">
        <v>139</v>
      </c>
      <c r="D16" s="25" t="s">
        <v>251</v>
      </c>
      <c r="E16" s="25" t="s">
        <v>246</v>
      </c>
      <c r="F16" s="25" t="s">
        <v>247</v>
      </c>
      <c r="G16" s="26"/>
      <c r="H16" s="27"/>
      <c r="I16" s="28"/>
      <c r="J16" s="29">
        <v>119.075</v>
      </c>
      <c r="K16" s="29">
        <v>4</v>
      </c>
      <c r="L16" s="30">
        <f t="shared" si="0"/>
        <v>123.075</v>
      </c>
      <c r="M16" s="29">
        <v>111.172</v>
      </c>
      <c r="N16" s="29">
        <v>1</v>
      </c>
      <c r="O16" s="30">
        <f t="shared" si="1"/>
        <v>112.172</v>
      </c>
      <c r="P16" s="29">
        <v>77.073999999999998</v>
      </c>
      <c r="Q16" s="29">
        <v>3</v>
      </c>
      <c r="R16" s="30">
        <f t="shared" si="2"/>
        <v>80.073999999999998</v>
      </c>
      <c r="S16" s="31">
        <f t="shared" si="5"/>
        <v>315.32099999999997</v>
      </c>
      <c r="T16" s="28">
        <v>40</v>
      </c>
      <c r="U16" s="56">
        <v>13.44</v>
      </c>
      <c r="V16" s="56">
        <v>40.909999999999997</v>
      </c>
      <c r="W16" s="56">
        <v>37.9</v>
      </c>
      <c r="X16" s="31">
        <v>40.909999999999997</v>
      </c>
      <c r="Y16" s="28">
        <v>15</v>
      </c>
      <c r="Z16" s="29">
        <v>57.145000000000003</v>
      </c>
      <c r="AA16" s="29">
        <v>4</v>
      </c>
      <c r="AB16" s="31">
        <f t="shared" si="3"/>
        <v>61.145000000000003</v>
      </c>
      <c r="AC16" s="28">
        <v>46</v>
      </c>
      <c r="AD16" s="32">
        <f t="shared" si="4"/>
        <v>101</v>
      </c>
      <c r="AE16" s="28"/>
      <c r="AF16" s="28"/>
      <c r="AG16" s="33"/>
      <c r="AH16" s="34"/>
    </row>
    <row r="17" spans="1:34" x14ac:dyDescent="0.25">
      <c r="A17" s="24" t="s">
        <v>324</v>
      </c>
      <c r="B17" s="25" t="s">
        <v>62</v>
      </c>
      <c r="C17" s="25" t="s">
        <v>163</v>
      </c>
      <c r="D17" s="25" t="s">
        <v>253</v>
      </c>
      <c r="E17" s="25" t="s">
        <v>246</v>
      </c>
      <c r="F17" s="25" t="s">
        <v>247</v>
      </c>
      <c r="G17" s="26"/>
      <c r="H17" s="27"/>
      <c r="I17" s="28"/>
      <c r="J17" s="29">
        <v>117.798</v>
      </c>
      <c r="K17" s="29">
        <v>1</v>
      </c>
      <c r="L17" s="30">
        <f t="shared" si="0"/>
        <v>118.798</v>
      </c>
      <c r="M17" s="29">
        <v>111.152</v>
      </c>
      <c r="N17" s="29">
        <v>2</v>
      </c>
      <c r="O17" s="30">
        <f t="shared" si="1"/>
        <v>113.152</v>
      </c>
      <c r="P17" s="29">
        <v>81.088999999999999</v>
      </c>
      <c r="Q17" s="29">
        <v>4</v>
      </c>
      <c r="R17" s="30">
        <f t="shared" si="2"/>
        <v>85.088999999999999</v>
      </c>
      <c r="S17" s="31">
        <f t="shared" si="5"/>
        <v>317.03899999999999</v>
      </c>
      <c r="T17" s="28">
        <v>41</v>
      </c>
      <c r="U17" s="56">
        <v>19</v>
      </c>
      <c r="V17" s="56">
        <v>39.380000000000003</v>
      </c>
      <c r="W17" s="56">
        <v>40.75</v>
      </c>
      <c r="X17" s="31">
        <v>40.75</v>
      </c>
      <c r="Y17" s="28">
        <v>16</v>
      </c>
      <c r="Z17" s="29">
        <v>51.890999999999998</v>
      </c>
      <c r="AA17" s="29">
        <v>4</v>
      </c>
      <c r="AB17" s="31">
        <f t="shared" si="3"/>
        <v>55.890999999999998</v>
      </c>
      <c r="AC17" s="28">
        <v>29</v>
      </c>
      <c r="AD17" s="32">
        <f t="shared" si="4"/>
        <v>86</v>
      </c>
      <c r="AE17" s="28"/>
      <c r="AF17" s="28"/>
      <c r="AG17" s="33"/>
      <c r="AH17" s="34"/>
    </row>
    <row r="18" spans="1:34" x14ac:dyDescent="0.25">
      <c r="A18" s="24">
        <v>101</v>
      </c>
      <c r="B18" s="39" t="s">
        <v>99</v>
      </c>
      <c r="C18" s="39" t="s">
        <v>211</v>
      </c>
      <c r="D18" s="39" t="s">
        <v>286</v>
      </c>
      <c r="E18" s="39" t="s">
        <v>246</v>
      </c>
      <c r="F18" s="39" t="s">
        <v>247</v>
      </c>
      <c r="G18" s="39"/>
      <c r="H18" s="27"/>
      <c r="I18" s="28"/>
      <c r="J18" s="29">
        <v>122.19499999999999</v>
      </c>
      <c r="K18" s="29">
        <v>0</v>
      </c>
      <c r="L18" s="30">
        <f t="shared" si="0"/>
        <v>122.19499999999999</v>
      </c>
      <c r="M18" s="29">
        <v>113.7</v>
      </c>
      <c r="N18" s="29">
        <v>0</v>
      </c>
      <c r="O18" s="30">
        <f t="shared" si="1"/>
        <v>113.7</v>
      </c>
      <c r="P18" s="51">
        <v>78.962000000000003</v>
      </c>
      <c r="Q18" s="29">
        <v>4</v>
      </c>
      <c r="R18" s="30">
        <f t="shared" si="2"/>
        <v>82.962000000000003</v>
      </c>
      <c r="S18" s="31">
        <f t="shared" si="5"/>
        <v>318.85699999999997</v>
      </c>
      <c r="T18" s="28">
        <v>43</v>
      </c>
      <c r="U18" s="56">
        <v>34.880000000000003</v>
      </c>
      <c r="V18" s="56">
        <v>39.82</v>
      </c>
      <c r="W18" s="56">
        <v>23.12</v>
      </c>
      <c r="X18" s="31">
        <v>39.85</v>
      </c>
      <c r="Y18" s="28">
        <v>17</v>
      </c>
      <c r="Z18" s="29">
        <v>56.125999999999998</v>
      </c>
      <c r="AA18" s="29">
        <v>3</v>
      </c>
      <c r="AB18" s="31">
        <f t="shared" si="3"/>
        <v>59.125999999999998</v>
      </c>
      <c r="AC18" s="28">
        <v>37</v>
      </c>
      <c r="AD18" s="32">
        <f t="shared" si="4"/>
        <v>97</v>
      </c>
      <c r="AE18" s="28"/>
      <c r="AF18" s="28"/>
      <c r="AG18" s="33"/>
      <c r="AH18" s="34"/>
    </row>
    <row r="19" spans="1:34" x14ac:dyDescent="0.25">
      <c r="A19" s="24" t="s">
        <v>327</v>
      </c>
      <c r="B19" s="25" t="s">
        <v>65</v>
      </c>
      <c r="C19" s="25" t="s">
        <v>166</v>
      </c>
      <c r="D19" s="25" t="s">
        <v>269</v>
      </c>
      <c r="E19" s="25" t="s">
        <v>246</v>
      </c>
      <c r="F19" s="25" t="s">
        <v>247</v>
      </c>
      <c r="G19" s="26"/>
      <c r="H19" s="27"/>
      <c r="I19" s="33"/>
      <c r="J19" s="29">
        <v>115.11</v>
      </c>
      <c r="K19" s="29">
        <v>0</v>
      </c>
      <c r="L19" s="30">
        <f t="shared" si="0"/>
        <v>115.11</v>
      </c>
      <c r="M19" s="29">
        <v>107.455</v>
      </c>
      <c r="N19" s="29">
        <v>2</v>
      </c>
      <c r="O19" s="30">
        <f t="shared" si="1"/>
        <v>109.455</v>
      </c>
      <c r="P19" s="29">
        <v>86.301000000000002</v>
      </c>
      <c r="Q19" s="29">
        <v>9</v>
      </c>
      <c r="R19" s="30">
        <f t="shared" si="2"/>
        <v>95.301000000000002</v>
      </c>
      <c r="S19" s="31">
        <f t="shared" si="5"/>
        <v>319.86599999999999</v>
      </c>
      <c r="T19" s="28">
        <v>47</v>
      </c>
      <c r="U19" s="56">
        <v>37.869999999999997</v>
      </c>
      <c r="V19" s="56"/>
      <c r="W19" s="56"/>
      <c r="X19" s="31">
        <v>37.869999999999997</v>
      </c>
      <c r="Y19" s="28">
        <v>18</v>
      </c>
      <c r="Z19" s="29">
        <v>56.191000000000003</v>
      </c>
      <c r="AA19" s="29">
        <v>9</v>
      </c>
      <c r="AB19" s="31">
        <f t="shared" si="3"/>
        <v>65.191000000000003</v>
      </c>
      <c r="AC19" s="28">
        <v>53</v>
      </c>
      <c r="AD19" s="32">
        <f t="shared" si="4"/>
        <v>118</v>
      </c>
      <c r="AE19" s="28"/>
      <c r="AF19" s="28"/>
      <c r="AG19" s="33"/>
      <c r="AH19" s="34"/>
    </row>
    <row r="20" spans="1:34" x14ac:dyDescent="0.25">
      <c r="A20" s="24" t="s">
        <v>368</v>
      </c>
      <c r="B20" s="39" t="s">
        <v>89</v>
      </c>
      <c r="C20" s="39" t="s">
        <v>203</v>
      </c>
      <c r="D20" s="39" t="s">
        <v>285</v>
      </c>
      <c r="E20" s="39" t="s">
        <v>249</v>
      </c>
      <c r="F20" s="39" t="s">
        <v>247</v>
      </c>
      <c r="G20" s="39"/>
      <c r="H20" s="27"/>
      <c r="I20" s="28"/>
      <c r="J20" s="29">
        <v>120.622</v>
      </c>
      <c r="K20" s="29">
        <v>7</v>
      </c>
      <c r="L20" s="30">
        <f t="shared" si="0"/>
        <v>127.622</v>
      </c>
      <c r="M20" s="29">
        <v>116.34399999999999</v>
      </c>
      <c r="N20" s="29">
        <v>1</v>
      </c>
      <c r="O20" s="30">
        <f t="shared" si="1"/>
        <v>117.34399999999999</v>
      </c>
      <c r="P20" s="51">
        <v>77.828000000000003</v>
      </c>
      <c r="Q20" s="29">
        <v>24</v>
      </c>
      <c r="R20" s="30">
        <f t="shared" si="2"/>
        <v>101.828</v>
      </c>
      <c r="S20" s="31">
        <f t="shared" si="5"/>
        <v>346.79399999999998</v>
      </c>
      <c r="T20" s="28">
        <v>80</v>
      </c>
      <c r="U20" s="56">
        <v>36.53</v>
      </c>
      <c r="V20" s="56">
        <v>34.25</v>
      </c>
      <c r="W20" s="56">
        <v>23.31</v>
      </c>
      <c r="X20" s="31">
        <v>36.53</v>
      </c>
      <c r="Y20" s="28">
        <v>19</v>
      </c>
      <c r="Z20" s="29">
        <v>62.262999999999998</v>
      </c>
      <c r="AA20" s="29">
        <v>14</v>
      </c>
      <c r="AB20" s="31">
        <f t="shared" si="3"/>
        <v>76.263000000000005</v>
      </c>
      <c r="AC20" s="28">
        <v>72</v>
      </c>
      <c r="AD20" s="32">
        <f t="shared" si="4"/>
        <v>171</v>
      </c>
      <c r="AE20" s="28"/>
      <c r="AF20" s="28"/>
      <c r="AG20" s="33"/>
      <c r="AH20" s="34"/>
    </row>
    <row r="21" spans="1:34" x14ac:dyDescent="0.25">
      <c r="A21" s="24" t="s">
        <v>312</v>
      </c>
      <c r="B21" s="25" t="s">
        <v>39</v>
      </c>
      <c r="C21" s="25" t="s">
        <v>151</v>
      </c>
      <c r="D21" s="25" t="s">
        <v>263</v>
      </c>
      <c r="E21" s="25" t="s">
        <v>250</v>
      </c>
      <c r="F21" s="25" t="s">
        <v>247</v>
      </c>
      <c r="G21" s="26"/>
      <c r="H21" s="27"/>
      <c r="I21" s="28"/>
      <c r="J21" s="29">
        <v>107.18600000000001</v>
      </c>
      <c r="K21" s="29">
        <v>1</v>
      </c>
      <c r="L21" s="30">
        <f t="shared" si="0"/>
        <v>108.18600000000001</v>
      </c>
      <c r="M21" s="29">
        <v>102.09</v>
      </c>
      <c r="N21" s="29">
        <v>2</v>
      </c>
      <c r="O21" s="30">
        <f t="shared" si="1"/>
        <v>104.09</v>
      </c>
      <c r="P21" s="29">
        <v>77.13</v>
      </c>
      <c r="Q21" s="29">
        <v>13</v>
      </c>
      <c r="R21" s="30">
        <f t="shared" si="2"/>
        <v>90.13</v>
      </c>
      <c r="S21" s="31">
        <f t="shared" si="5"/>
        <v>302.40600000000001</v>
      </c>
      <c r="T21" s="28">
        <v>24</v>
      </c>
      <c r="U21" s="56">
        <v>13.53</v>
      </c>
      <c r="V21" s="56">
        <v>32.78</v>
      </c>
      <c r="W21" s="56">
        <v>5.9</v>
      </c>
      <c r="X21" s="31">
        <v>32.78</v>
      </c>
      <c r="Y21" s="28">
        <v>20</v>
      </c>
      <c r="Z21" s="29">
        <v>48.390999999999998</v>
      </c>
      <c r="AA21" s="29">
        <v>2</v>
      </c>
      <c r="AB21" s="31">
        <f t="shared" si="3"/>
        <v>50.390999999999998</v>
      </c>
      <c r="AC21" s="28">
        <v>9</v>
      </c>
      <c r="AD21" s="32">
        <f t="shared" si="4"/>
        <v>53</v>
      </c>
      <c r="AE21" s="28"/>
      <c r="AF21" s="28"/>
      <c r="AG21" s="33"/>
      <c r="AH21" s="34"/>
    </row>
    <row r="22" spans="1:34" x14ac:dyDescent="0.25">
      <c r="A22" s="24" t="s">
        <v>353</v>
      </c>
      <c r="B22" s="25" t="s">
        <v>86</v>
      </c>
      <c r="C22" s="25" t="s">
        <v>188</v>
      </c>
      <c r="D22" s="25" t="s">
        <v>280</v>
      </c>
      <c r="E22" s="25" t="s">
        <v>246</v>
      </c>
      <c r="F22" s="25" t="s">
        <v>247</v>
      </c>
      <c r="G22" s="26"/>
      <c r="H22" s="27"/>
      <c r="I22" s="28"/>
      <c r="J22" s="29">
        <v>115.15900000000001</v>
      </c>
      <c r="K22" s="29">
        <v>0</v>
      </c>
      <c r="L22" s="30">
        <f t="shared" si="0"/>
        <v>115.15900000000001</v>
      </c>
      <c r="M22" s="29">
        <v>108.074</v>
      </c>
      <c r="N22" s="29">
        <v>0</v>
      </c>
      <c r="O22" s="30">
        <f t="shared" si="1"/>
        <v>108.074</v>
      </c>
      <c r="P22" s="29">
        <v>74.97</v>
      </c>
      <c r="Q22" s="29">
        <v>0</v>
      </c>
      <c r="R22" s="30">
        <f t="shared" si="2"/>
        <v>74.97</v>
      </c>
      <c r="S22" s="31">
        <v>296.20299999999997</v>
      </c>
      <c r="T22" s="28">
        <v>16</v>
      </c>
      <c r="U22" s="56">
        <v>32.630000000000003</v>
      </c>
      <c r="V22" s="56"/>
      <c r="W22" s="56"/>
      <c r="X22" s="31">
        <v>32.630000000000003</v>
      </c>
      <c r="Y22" s="28">
        <v>21</v>
      </c>
      <c r="Z22" s="29">
        <v>69.266999999999996</v>
      </c>
      <c r="AA22" s="29">
        <v>12</v>
      </c>
      <c r="AB22" s="31">
        <f t="shared" si="3"/>
        <v>81.266999999999996</v>
      </c>
      <c r="AC22" s="28">
        <v>77</v>
      </c>
      <c r="AD22" s="32">
        <f t="shared" si="4"/>
        <v>114</v>
      </c>
      <c r="AE22" s="28"/>
      <c r="AF22" s="28"/>
      <c r="AG22" s="33"/>
      <c r="AH22" s="34"/>
    </row>
    <row r="23" spans="1:34" x14ac:dyDescent="0.25">
      <c r="A23" s="24">
        <v>143</v>
      </c>
      <c r="B23" s="39" t="s">
        <v>128</v>
      </c>
      <c r="C23" s="39" t="s">
        <v>243</v>
      </c>
      <c r="D23" s="39" t="s">
        <v>280</v>
      </c>
      <c r="E23" s="39" t="s">
        <v>246</v>
      </c>
      <c r="F23" s="39" t="s">
        <v>247</v>
      </c>
      <c r="G23" s="39"/>
      <c r="H23" s="27"/>
      <c r="I23" s="28"/>
      <c r="J23" s="29">
        <v>116.50700000000001</v>
      </c>
      <c r="K23" s="29">
        <v>13</v>
      </c>
      <c r="L23" s="30">
        <f t="shared" si="0"/>
        <v>129.50700000000001</v>
      </c>
      <c r="M23" s="29">
        <v>107.233</v>
      </c>
      <c r="N23" s="29">
        <v>0</v>
      </c>
      <c r="O23" s="30">
        <f t="shared" si="1"/>
        <v>107.233</v>
      </c>
      <c r="P23" s="51">
        <v>73.918000000000006</v>
      </c>
      <c r="Q23" s="29">
        <v>4</v>
      </c>
      <c r="R23" s="30">
        <f t="shared" si="2"/>
        <v>77.918000000000006</v>
      </c>
      <c r="S23" s="31">
        <f t="shared" ref="S23:S48" si="6">SUM(R23,O23,L23)</f>
        <v>314.65800000000002</v>
      </c>
      <c r="T23" s="28">
        <v>38</v>
      </c>
      <c r="U23" s="56">
        <v>31.91</v>
      </c>
      <c r="V23" s="56"/>
      <c r="W23" s="56"/>
      <c r="X23" s="31">
        <v>31.91</v>
      </c>
      <c r="Y23" s="28">
        <v>22</v>
      </c>
      <c r="Z23" s="29">
        <v>54.316000000000003</v>
      </c>
      <c r="AA23" s="29">
        <v>12</v>
      </c>
      <c r="AB23" s="31">
        <f t="shared" si="3"/>
        <v>66.316000000000003</v>
      </c>
      <c r="AC23" s="28">
        <v>56</v>
      </c>
      <c r="AD23" s="32">
        <f t="shared" si="4"/>
        <v>116</v>
      </c>
      <c r="AE23" s="28"/>
      <c r="AF23" s="28"/>
      <c r="AG23" s="33"/>
      <c r="AH23" s="34"/>
    </row>
    <row r="24" spans="1:34" x14ac:dyDescent="0.25">
      <c r="A24" s="24" t="s">
        <v>373</v>
      </c>
      <c r="B24" s="39" t="s">
        <v>79</v>
      </c>
      <c r="C24" s="39" t="s">
        <v>206</v>
      </c>
      <c r="D24" s="39" t="s">
        <v>256</v>
      </c>
      <c r="E24" s="39" t="s">
        <v>249</v>
      </c>
      <c r="F24" s="39" t="s">
        <v>247</v>
      </c>
      <c r="G24" s="39"/>
      <c r="H24" s="27"/>
      <c r="I24" s="28"/>
      <c r="J24" s="29">
        <v>146.97800000000001</v>
      </c>
      <c r="K24" s="29">
        <v>10</v>
      </c>
      <c r="L24" s="30">
        <f t="shared" si="0"/>
        <v>156.97800000000001</v>
      </c>
      <c r="M24" s="29">
        <v>114.194</v>
      </c>
      <c r="N24" s="29">
        <v>3</v>
      </c>
      <c r="O24" s="30">
        <f t="shared" si="1"/>
        <v>117.194</v>
      </c>
      <c r="P24" s="51">
        <v>80.971000000000004</v>
      </c>
      <c r="Q24" s="29">
        <v>12</v>
      </c>
      <c r="R24" s="30">
        <f t="shared" si="2"/>
        <v>92.971000000000004</v>
      </c>
      <c r="S24" s="31">
        <f t="shared" si="6"/>
        <v>367.14300000000003</v>
      </c>
      <c r="T24" s="28">
        <v>92</v>
      </c>
      <c r="U24" s="56">
        <v>31.1</v>
      </c>
      <c r="V24" s="56"/>
      <c r="W24" s="56"/>
      <c r="X24" s="31">
        <v>31.1</v>
      </c>
      <c r="Y24" s="28">
        <v>23</v>
      </c>
      <c r="Z24" s="29">
        <v>100.852</v>
      </c>
      <c r="AA24" s="29">
        <v>27</v>
      </c>
      <c r="AB24" s="31">
        <f t="shared" si="3"/>
        <v>127.852</v>
      </c>
      <c r="AC24" s="28">
        <v>101</v>
      </c>
      <c r="AD24" s="32">
        <f t="shared" si="4"/>
        <v>216</v>
      </c>
      <c r="AE24" s="28"/>
      <c r="AF24" s="28"/>
      <c r="AG24" s="33"/>
      <c r="AH24" s="34"/>
    </row>
    <row r="25" spans="1:34" x14ac:dyDescent="0.25">
      <c r="A25" s="24" t="s">
        <v>318</v>
      </c>
      <c r="B25" s="25" t="s">
        <v>58</v>
      </c>
      <c r="C25" s="25" t="s">
        <v>157</v>
      </c>
      <c r="D25" s="25" t="s">
        <v>256</v>
      </c>
      <c r="E25" s="25" t="s">
        <v>249</v>
      </c>
      <c r="F25" s="25" t="s">
        <v>247</v>
      </c>
      <c r="G25" s="26"/>
      <c r="H25" s="27"/>
      <c r="I25" s="28"/>
      <c r="J25" s="29">
        <v>114.71</v>
      </c>
      <c r="K25" s="29">
        <v>2</v>
      </c>
      <c r="L25" s="30">
        <f t="shared" si="0"/>
        <v>116.71</v>
      </c>
      <c r="M25" s="29">
        <v>105.59399999999999</v>
      </c>
      <c r="N25" s="29">
        <v>1</v>
      </c>
      <c r="O25" s="30">
        <f t="shared" si="1"/>
        <v>106.59399999999999</v>
      </c>
      <c r="P25" s="29">
        <v>76.710999999999999</v>
      </c>
      <c r="Q25" s="29">
        <v>4</v>
      </c>
      <c r="R25" s="30">
        <f t="shared" si="2"/>
        <v>80.710999999999999</v>
      </c>
      <c r="S25" s="31">
        <f t="shared" si="6"/>
        <v>304.01499999999999</v>
      </c>
      <c r="T25" s="28">
        <v>26</v>
      </c>
      <c r="U25" s="56">
        <v>28.82</v>
      </c>
      <c r="V25" s="56"/>
      <c r="W25" s="56"/>
      <c r="X25" s="31">
        <v>28.82</v>
      </c>
      <c r="Y25" s="28">
        <v>24</v>
      </c>
      <c r="Z25" s="29">
        <v>52.162999999999997</v>
      </c>
      <c r="AA25" s="29">
        <v>0</v>
      </c>
      <c r="AB25" s="31">
        <f t="shared" si="3"/>
        <v>52.162999999999997</v>
      </c>
      <c r="AC25" s="28">
        <v>17</v>
      </c>
      <c r="AD25" s="32">
        <f t="shared" si="4"/>
        <v>67</v>
      </c>
      <c r="AE25" s="28"/>
      <c r="AF25" s="28"/>
      <c r="AG25" s="33"/>
      <c r="AH25" s="34"/>
    </row>
    <row r="26" spans="1:34" x14ac:dyDescent="0.25">
      <c r="A26" s="24">
        <v>121</v>
      </c>
      <c r="B26" s="39" t="s">
        <v>114</v>
      </c>
      <c r="C26" s="39" t="s">
        <v>225</v>
      </c>
      <c r="D26" s="39" t="s">
        <v>290</v>
      </c>
      <c r="E26" s="39" t="s">
        <v>246</v>
      </c>
      <c r="F26" s="39" t="s">
        <v>247</v>
      </c>
      <c r="G26" s="39"/>
      <c r="H26" s="27"/>
      <c r="I26" s="28"/>
      <c r="J26" s="29">
        <v>111.73</v>
      </c>
      <c r="K26" s="29">
        <v>1</v>
      </c>
      <c r="L26" s="30">
        <f t="shared" si="0"/>
        <v>112.73</v>
      </c>
      <c r="M26" s="29">
        <v>102.483</v>
      </c>
      <c r="N26" s="29">
        <v>4</v>
      </c>
      <c r="O26" s="30">
        <f t="shared" si="1"/>
        <v>106.483</v>
      </c>
      <c r="P26" s="51">
        <v>73.028000000000006</v>
      </c>
      <c r="Q26" s="29">
        <v>6</v>
      </c>
      <c r="R26" s="30">
        <f t="shared" si="2"/>
        <v>79.028000000000006</v>
      </c>
      <c r="S26" s="31">
        <f t="shared" si="6"/>
        <v>298.24100000000004</v>
      </c>
      <c r="T26" s="28">
        <v>20</v>
      </c>
      <c r="U26" s="56">
        <v>28.03</v>
      </c>
      <c r="V26" s="56">
        <v>28.22</v>
      </c>
      <c r="W26" s="56">
        <v>18.38</v>
      </c>
      <c r="X26" s="31">
        <v>28.22</v>
      </c>
      <c r="Y26" s="28">
        <v>25</v>
      </c>
      <c r="Z26" s="29">
        <v>54.121000000000002</v>
      </c>
      <c r="AA26" s="29">
        <v>6</v>
      </c>
      <c r="AB26" s="31">
        <f t="shared" si="3"/>
        <v>60.121000000000002</v>
      </c>
      <c r="AC26" s="28">
        <v>43</v>
      </c>
      <c r="AD26" s="32">
        <f t="shared" si="4"/>
        <v>88</v>
      </c>
      <c r="AE26" s="28"/>
      <c r="AF26" s="28"/>
      <c r="AG26" s="33"/>
      <c r="AH26" s="34"/>
    </row>
    <row r="27" spans="1:34" x14ac:dyDescent="0.25">
      <c r="A27" s="24" t="s">
        <v>356</v>
      </c>
      <c r="B27" s="25" t="s">
        <v>88</v>
      </c>
      <c r="C27" s="25" t="s">
        <v>191</v>
      </c>
      <c r="D27" s="25" t="s">
        <v>281</v>
      </c>
      <c r="E27" s="25" t="s">
        <v>250</v>
      </c>
      <c r="F27" s="25" t="s">
        <v>247</v>
      </c>
      <c r="G27" s="26"/>
      <c r="H27" s="27"/>
      <c r="I27" s="28"/>
      <c r="J27" s="29">
        <v>109.291</v>
      </c>
      <c r="K27" s="29">
        <v>5</v>
      </c>
      <c r="L27" s="30">
        <f t="shared" si="0"/>
        <v>114.291</v>
      </c>
      <c r="M27" s="29">
        <v>101.667</v>
      </c>
      <c r="N27" s="29">
        <v>4</v>
      </c>
      <c r="O27" s="30">
        <f t="shared" si="1"/>
        <v>105.667</v>
      </c>
      <c r="P27" s="29">
        <v>74.031999999999996</v>
      </c>
      <c r="Q27" s="29">
        <v>6</v>
      </c>
      <c r="R27" s="30">
        <f t="shared" si="2"/>
        <v>80.031999999999996</v>
      </c>
      <c r="S27" s="31">
        <f t="shared" si="6"/>
        <v>299.99</v>
      </c>
      <c r="T27" s="28">
        <v>21</v>
      </c>
      <c r="U27" s="56">
        <v>14.06</v>
      </c>
      <c r="V27" s="56">
        <v>23.63</v>
      </c>
      <c r="W27" s="56">
        <v>27.94</v>
      </c>
      <c r="X27" s="31">
        <v>27.94</v>
      </c>
      <c r="Y27" s="28">
        <v>26</v>
      </c>
      <c r="Z27" s="29">
        <v>75.290000000000006</v>
      </c>
      <c r="AA27" s="29">
        <v>17</v>
      </c>
      <c r="AB27" s="31">
        <f t="shared" si="3"/>
        <v>92.29</v>
      </c>
      <c r="AC27" s="28">
        <v>89</v>
      </c>
      <c r="AD27" s="32">
        <f t="shared" si="4"/>
        <v>136</v>
      </c>
      <c r="AE27" s="28"/>
      <c r="AF27" s="28"/>
      <c r="AG27" s="33"/>
      <c r="AH27" s="34"/>
    </row>
    <row r="28" spans="1:34" x14ac:dyDescent="0.25">
      <c r="A28" s="24" t="s">
        <v>329</v>
      </c>
      <c r="B28" s="25" t="s">
        <v>66</v>
      </c>
      <c r="C28" s="25" t="s">
        <v>167</v>
      </c>
      <c r="D28" s="25" t="s">
        <v>263</v>
      </c>
      <c r="E28" s="25" t="s">
        <v>250</v>
      </c>
      <c r="F28" s="25" t="s">
        <v>247</v>
      </c>
      <c r="G28" s="26"/>
      <c r="H28" s="27"/>
      <c r="I28" s="28"/>
      <c r="J28" s="29">
        <v>114.13</v>
      </c>
      <c r="K28" s="29">
        <v>0</v>
      </c>
      <c r="L28" s="30">
        <f t="shared" si="0"/>
        <v>114.13</v>
      </c>
      <c r="M28" s="29">
        <v>104.679</v>
      </c>
      <c r="N28" s="29">
        <v>0</v>
      </c>
      <c r="O28" s="30">
        <f t="shared" si="1"/>
        <v>104.679</v>
      </c>
      <c r="P28" s="29">
        <v>72.248000000000005</v>
      </c>
      <c r="Q28" s="29">
        <v>4</v>
      </c>
      <c r="R28" s="30">
        <f t="shared" si="2"/>
        <v>76.248000000000005</v>
      </c>
      <c r="S28" s="31">
        <f t="shared" si="6"/>
        <v>295.05700000000002</v>
      </c>
      <c r="T28" s="28">
        <v>14</v>
      </c>
      <c r="U28" s="56">
        <v>27.69</v>
      </c>
      <c r="V28" s="56">
        <v>20.9</v>
      </c>
      <c r="W28" s="56">
        <v>22.9</v>
      </c>
      <c r="X28" s="31">
        <v>27.69</v>
      </c>
      <c r="Y28" s="28">
        <v>27</v>
      </c>
      <c r="Z28" s="29">
        <v>49.706000000000003</v>
      </c>
      <c r="AA28" s="29">
        <v>3</v>
      </c>
      <c r="AB28" s="31">
        <f t="shared" si="3"/>
        <v>52.706000000000003</v>
      </c>
      <c r="AC28" s="28">
        <v>21</v>
      </c>
      <c r="AD28" s="32">
        <f t="shared" si="4"/>
        <v>62</v>
      </c>
      <c r="AE28" s="28"/>
      <c r="AF28" s="28"/>
      <c r="AG28" s="33"/>
      <c r="AH28" s="34"/>
    </row>
    <row r="29" spans="1:34" x14ac:dyDescent="0.25">
      <c r="A29" s="24" t="s">
        <v>319</v>
      </c>
      <c r="B29" s="25" t="s">
        <v>51</v>
      </c>
      <c r="C29" s="25" t="s">
        <v>158</v>
      </c>
      <c r="D29" s="25" t="s">
        <v>253</v>
      </c>
      <c r="E29" s="25" t="s">
        <v>246</v>
      </c>
      <c r="F29" s="25" t="s">
        <v>248</v>
      </c>
      <c r="G29" s="36"/>
      <c r="H29" s="27"/>
      <c r="I29" s="28"/>
      <c r="J29" s="29">
        <v>121.64700000000001</v>
      </c>
      <c r="K29" s="29">
        <v>0</v>
      </c>
      <c r="L29" s="30">
        <f t="shared" si="0"/>
        <v>121.64700000000001</v>
      </c>
      <c r="M29" s="29">
        <v>112.384</v>
      </c>
      <c r="N29" s="29">
        <v>7</v>
      </c>
      <c r="O29" s="30">
        <f t="shared" si="1"/>
        <v>119.384</v>
      </c>
      <c r="P29" s="29">
        <v>77.143000000000001</v>
      </c>
      <c r="Q29" s="29">
        <v>2</v>
      </c>
      <c r="R29" s="30">
        <f t="shared" si="2"/>
        <v>79.143000000000001</v>
      </c>
      <c r="S29" s="31">
        <f t="shared" si="6"/>
        <v>320.17399999999998</v>
      </c>
      <c r="T29" s="28">
        <v>49</v>
      </c>
      <c r="U29" s="56">
        <v>27.69</v>
      </c>
      <c r="V29" s="56">
        <v>8.2200000000000006</v>
      </c>
      <c r="W29" s="56">
        <v>23.91</v>
      </c>
      <c r="X29" s="31">
        <v>27.69</v>
      </c>
      <c r="Y29" s="28">
        <v>28</v>
      </c>
      <c r="Z29" s="29">
        <v>58.69</v>
      </c>
      <c r="AA29" s="29">
        <v>0</v>
      </c>
      <c r="AB29" s="31">
        <f t="shared" si="3"/>
        <v>58.69</v>
      </c>
      <c r="AC29" s="28">
        <v>34</v>
      </c>
      <c r="AD29" s="32">
        <f t="shared" si="4"/>
        <v>111</v>
      </c>
      <c r="AE29" s="28"/>
      <c r="AF29" s="28"/>
      <c r="AG29" s="33"/>
      <c r="AH29" s="34"/>
    </row>
    <row r="30" spans="1:34" x14ac:dyDescent="0.25">
      <c r="A30" s="24" t="s">
        <v>375</v>
      </c>
      <c r="B30" s="39" t="s">
        <v>100</v>
      </c>
      <c r="C30" s="39" t="s">
        <v>208</v>
      </c>
      <c r="D30" s="39" t="s">
        <v>256</v>
      </c>
      <c r="E30" s="39" t="s">
        <v>249</v>
      </c>
      <c r="F30" s="39" t="s">
        <v>247</v>
      </c>
      <c r="G30" s="39"/>
      <c r="H30" s="27"/>
      <c r="I30" s="28"/>
      <c r="J30" s="29">
        <v>119.099</v>
      </c>
      <c r="K30" s="29">
        <v>1</v>
      </c>
      <c r="L30" s="30">
        <f t="shared" si="0"/>
        <v>120.099</v>
      </c>
      <c r="M30" s="29">
        <v>106.07</v>
      </c>
      <c r="N30" s="29">
        <v>1</v>
      </c>
      <c r="O30" s="30">
        <f t="shared" si="1"/>
        <v>107.07</v>
      </c>
      <c r="P30" s="51">
        <v>77.718999999999994</v>
      </c>
      <c r="Q30" s="29">
        <v>4</v>
      </c>
      <c r="R30" s="30">
        <f t="shared" si="2"/>
        <v>81.718999999999994</v>
      </c>
      <c r="S30" s="31">
        <f t="shared" si="6"/>
        <v>308.88799999999998</v>
      </c>
      <c r="T30" s="28">
        <v>34</v>
      </c>
      <c r="U30" s="56">
        <v>27.16</v>
      </c>
      <c r="V30" s="56">
        <v>13.53</v>
      </c>
      <c r="W30" s="56">
        <v>3.15</v>
      </c>
      <c r="X30" s="31">
        <v>27.16</v>
      </c>
      <c r="Y30" s="28">
        <v>29</v>
      </c>
      <c r="Z30" s="29">
        <v>60.499000000000002</v>
      </c>
      <c r="AA30" s="29">
        <v>2</v>
      </c>
      <c r="AB30" s="31">
        <f t="shared" si="3"/>
        <v>62.499000000000002</v>
      </c>
      <c r="AC30" s="28">
        <v>49</v>
      </c>
      <c r="AD30" s="32">
        <f t="shared" si="4"/>
        <v>112</v>
      </c>
      <c r="AE30" s="28"/>
      <c r="AF30" s="28"/>
      <c r="AG30" s="33"/>
      <c r="AH30" s="34"/>
    </row>
    <row r="31" spans="1:34" x14ac:dyDescent="0.25">
      <c r="A31" s="24">
        <v>134</v>
      </c>
      <c r="B31" s="39" t="s">
        <v>66</v>
      </c>
      <c r="C31" s="39" t="s">
        <v>135</v>
      </c>
      <c r="D31" s="39" t="s">
        <v>261</v>
      </c>
      <c r="E31" s="39" t="s">
        <v>250</v>
      </c>
      <c r="F31" s="39" t="s">
        <v>247</v>
      </c>
      <c r="G31" s="39"/>
      <c r="H31" s="27"/>
      <c r="I31" s="28"/>
      <c r="J31" s="29">
        <v>114.023</v>
      </c>
      <c r="K31" s="29">
        <v>1</v>
      </c>
      <c r="L31" s="30">
        <f t="shared" si="0"/>
        <v>115.023</v>
      </c>
      <c r="M31" s="29">
        <v>104.06</v>
      </c>
      <c r="N31" s="29">
        <v>1</v>
      </c>
      <c r="O31" s="30">
        <f t="shared" si="1"/>
        <v>105.06</v>
      </c>
      <c r="P31" s="51">
        <v>75.819999999999993</v>
      </c>
      <c r="Q31" s="29">
        <v>0</v>
      </c>
      <c r="R31" s="30">
        <f t="shared" si="2"/>
        <v>75.819999999999993</v>
      </c>
      <c r="S31" s="31">
        <f t="shared" si="6"/>
        <v>295.90300000000002</v>
      </c>
      <c r="T31" s="28">
        <v>15</v>
      </c>
      <c r="U31" s="56">
        <v>26.94</v>
      </c>
      <c r="V31" s="56">
        <v>7.35</v>
      </c>
      <c r="W31" s="56">
        <v>8.4700000000000006</v>
      </c>
      <c r="X31" s="31">
        <v>26.94</v>
      </c>
      <c r="Y31" s="28">
        <v>30</v>
      </c>
      <c r="Z31" s="29">
        <v>49.786999999999999</v>
      </c>
      <c r="AA31" s="29">
        <v>1</v>
      </c>
      <c r="AB31" s="31">
        <f t="shared" si="3"/>
        <v>50.786999999999999</v>
      </c>
      <c r="AC31" s="28">
        <v>13</v>
      </c>
      <c r="AD31" s="32">
        <f t="shared" si="4"/>
        <v>58</v>
      </c>
      <c r="AE31" s="28"/>
      <c r="AF31" s="28"/>
      <c r="AG31" s="33"/>
      <c r="AH31" s="34"/>
    </row>
    <row r="32" spans="1:34" x14ac:dyDescent="0.25">
      <c r="A32" s="24">
        <v>108</v>
      </c>
      <c r="B32" s="39" t="s">
        <v>34</v>
      </c>
      <c r="C32" s="39" t="s">
        <v>216</v>
      </c>
      <c r="D32" s="39" t="s">
        <v>261</v>
      </c>
      <c r="E32" s="39" t="s">
        <v>250</v>
      </c>
      <c r="F32" s="39" t="s">
        <v>247</v>
      </c>
      <c r="G32" s="39"/>
      <c r="H32" s="27"/>
      <c r="I32" s="28"/>
      <c r="J32" s="29">
        <v>111.20099999999999</v>
      </c>
      <c r="K32" s="29">
        <v>3</v>
      </c>
      <c r="L32" s="30">
        <f t="shared" si="0"/>
        <v>114.20099999999999</v>
      </c>
      <c r="M32" s="29">
        <v>100.26300000000001</v>
      </c>
      <c r="N32" s="29">
        <v>0</v>
      </c>
      <c r="O32" s="30">
        <f t="shared" si="1"/>
        <v>100.26300000000001</v>
      </c>
      <c r="P32" s="51">
        <v>72.867999999999995</v>
      </c>
      <c r="Q32" s="29">
        <v>0</v>
      </c>
      <c r="R32" s="30">
        <f t="shared" si="2"/>
        <v>72.867999999999995</v>
      </c>
      <c r="S32" s="31">
        <f t="shared" si="6"/>
        <v>287.33199999999999</v>
      </c>
      <c r="T32" s="28">
        <v>8</v>
      </c>
      <c r="U32" s="56">
        <v>15.13</v>
      </c>
      <c r="V32" s="56">
        <v>24.03</v>
      </c>
      <c r="W32" s="56">
        <v>26.1</v>
      </c>
      <c r="X32" s="31">
        <v>26.1</v>
      </c>
      <c r="Y32" s="28">
        <v>31</v>
      </c>
      <c r="Z32" s="29">
        <v>48.451999999999998</v>
      </c>
      <c r="AA32" s="29">
        <v>2</v>
      </c>
      <c r="AB32" s="31">
        <f t="shared" si="3"/>
        <v>50.451999999999998</v>
      </c>
      <c r="AC32" s="28">
        <v>10</v>
      </c>
      <c r="AD32" s="32">
        <f t="shared" si="4"/>
        <v>49</v>
      </c>
      <c r="AE32" s="28"/>
      <c r="AF32" s="28"/>
      <c r="AG32" s="33"/>
      <c r="AH32" s="34"/>
    </row>
    <row r="33" spans="1:34" x14ac:dyDescent="0.25">
      <c r="A33" s="24" t="s">
        <v>352</v>
      </c>
      <c r="B33" s="25" t="s">
        <v>85</v>
      </c>
      <c r="C33" s="25" t="s">
        <v>187</v>
      </c>
      <c r="D33" s="25" t="s">
        <v>279</v>
      </c>
      <c r="E33" s="25" t="s">
        <v>246</v>
      </c>
      <c r="F33" s="25" t="s">
        <v>248</v>
      </c>
      <c r="G33" s="26"/>
      <c r="H33" s="27"/>
      <c r="I33" s="28"/>
      <c r="J33" s="29">
        <v>135.697</v>
      </c>
      <c r="K33" s="29">
        <v>7</v>
      </c>
      <c r="L33" s="30">
        <f t="shared" si="0"/>
        <v>142.697</v>
      </c>
      <c r="M33" s="29">
        <v>125.328</v>
      </c>
      <c r="N33" s="29">
        <v>0</v>
      </c>
      <c r="O33" s="30">
        <f t="shared" si="1"/>
        <v>125.328</v>
      </c>
      <c r="P33" s="29">
        <v>108.456</v>
      </c>
      <c r="Q33" s="29">
        <v>10</v>
      </c>
      <c r="R33" s="30">
        <f t="shared" si="2"/>
        <v>118.456</v>
      </c>
      <c r="S33" s="31">
        <f t="shared" si="6"/>
        <v>386.48099999999999</v>
      </c>
      <c r="T33" s="28">
        <v>101</v>
      </c>
      <c r="U33" s="56">
        <v>23.59</v>
      </c>
      <c r="V33" s="56">
        <v>25.69</v>
      </c>
      <c r="W33" s="56">
        <v>16.2</v>
      </c>
      <c r="X33" s="31">
        <v>25.69</v>
      </c>
      <c r="Y33" s="28">
        <v>32</v>
      </c>
      <c r="Z33" s="29">
        <v>125.842</v>
      </c>
      <c r="AA33" s="29">
        <v>28</v>
      </c>
      <c r="AB33" s="31">
        <f t="shared" si="3"/>
        <v>153.84199999999998</v>
      </c>
      <c r="AC33" s="28">
        <v>110</v>
      </c>
      <c r="AD33" s="32">
        <f t="shared" si="4"/>
        <v>243</v>
      </c>
      <c r="AE33" s="28"/>
      <c r="AF33" s="28"/>
      <c r="AG33" s="33"/>
      <c r="AH33" s="34"/>
    </row>
    <row r="34" spans="1:34" x14ac:dyDescent="0.25">
      <c r="A34" s="24">
        <v>129</v>
      </c>
      <c r="B34" s="39" t="s">
        <v>118</v>
      </c>
      <c r="C34" s="39" t="s">
        <v>231</v>
      </c>
      <c r="D34" s="39" t="s">
        <v>251</v>
      </c>
      <c r="E34" s="39" t="s">
        <v>246</v>
      </c>
      <c r="F34" s="39" t="s">
        <v>247</v>
      </c>
      <c r="G34" s="39"/>
      <c r="H34" s="27"/>
      <c r="I34" s="28"/>
      <c r="J34" s="29">
        <v>122.476</v>
      </c>
      <c r="K34" s="29">
        <v>5</v>
      </c>
      <c r="L34" s="30">
        <f t="shared" ref="L34:L65" si="7">SUM(J34:K34)</f>
        <v>127.476</v>
      </c>
      <c r="M34" s="29">
        <v>112.85899999999999</v>
      </c>
      <c r="N34" s="29">
        <v>1</v>
      </c>
      <c r="O34" s="30">
        <f t="shared" ref="O34:O65" si="8">SUM(M34:N34)</f>
        <v>113.85899999999999</v>
      </c>
      <c r="P34" s="51">
        <v>84.37</v>
      </c>
      <c r="Q34" s="29">
        <v>4</v>
      </c>
      <c r="R34" s="30">
        <f t="shared" ref="R34:R65" si="9">SUM(P34:Q34)</f>
        <v>88.37</v>
      </c>
      <c r="S34" s="31">
        <f t="shared" si="6"/>
        <v>329.70499999999998</v>
      </c>
      <c r="T34" s="28">
        <v>59</v>
      </c>
      <c r="U34" s="56">
        <v>19.84</v>
      </c>
      <c r="V34" s="56">
        <v>25.66</v>
      </c>
      <c r="W34" s="56">
        <v>23.69</v>
      </c>
      <c r="X34" s="31">
        <v>25.66</v>
      </c>
      <c r="Y34" s="28">
        <v>33</v>
      </c>
      <c r="Z34" s="29">
        <v>62.954000000000001</v>
      </c>
      <c r="AA34" s="29">
        <v>3</v>
      </c>
      <c r="AB34" s="31">
        <f t="shared" ref="AB34:AB65" si="10">SUM(Z34:AA34)</f>
        <v>65.954000000000008</v>
      </c>
      <c r="AC34" s="28">
        <v>55</v>
      </c>
      <c r="AD34" s="32">
        <f t="shared" ref="AD34:AD65" si="11">SUM(AC34,Y34,T34)</f>
        <v>147</v>
      </c>
      <c r="AE34" s="28"/>
      <c r="AF34" s="28"/>
      <c r="AG34" s="33"/>
      <c r="AH34" s="34"/>
    </row>
    <row r="35" spans="1:34" x14ac:dyDescent="0.25">
      <c r="A35" s="24" t="s">
        <v>355</v>
      </c>
      <c r="B35" s="25" t="s">
        <v>87</v>
      </c>
      <c r="C35" s="25" t="s">
        <v>190</v>
      </c>
      <c r="D35" s="25" t="s">
        <v>261</v>
      </c>
      <c r="E35" s="25" t="s">
        <v>250</v>
      </c>
      <c r="F35" s="25" t="s">
        <v>247</v>
      </c>
      <c r="G35" s="26"/>
      <c r="H35" s="27"/>
      <c r="I35" s="28"/>
      <c r="J35" s="29">
        <v>109.70099999999999</v>
      </c>
      <c r="K35" s="29">
        <v>0</v>
      </c>
      <c r="L35" s="30">
        <f t="shared" si="7"/>
        <v>109.70099999999999</v>
      </c>
      <c r="M35" s="29">
        <v>100.63800000000001</v>
      </c>
      <c r="N35" s="29">
        <v>1</v>
      </c>
      <c r="O35" s="30">
        <f t="shared" si="8"/>
        <v>101.63800000000001</v>
      </c>
      <c r="P35" s="29">
        <v>71.105000000000004</v>
      </c>
      <c r="Q35" s="29">
        <v>2</v>
      </c>
      <c r="R35" s="30">
        <f t="shared" si="9"/>
        <v>73.105000000000004</v>
      </c>
      <c r="S35" s="31">
        <f t="shared" si="6"/>
        <v>284.44399999999996</v>
      </c>
      <c r="T35" s="28">
        <v>6</v>
      </c>
      <c r="U35" s="56">
        <v>24.59</v>
      </c>
      <c r="V35" s="56">
        <v>19.75</v>
      </c>
      <c r="W35" s="56">
        <v>23.06</v>
      </c>
      <c r="X35" s="31">
        <v>24.59</v>
      </c>
      <c r="Y35" s="28">
        <v>34</v>
      </c>
      <c r="Z35" s="29">
        <v>48.76</v>
      </c>
      <c r="AA35" s="29">
        <v>0</v>
      </c>
      <c r="AB35" s="31">
        <f t="shared" si="10"/>
        <v>48.76</v>
      </c>
      <c r="AC35" s="28">
        <v>7</v>
      </c>
      <c r="AD35" s="32">
        <f t="shared" si="11"/>
        <v>47</v>
      </c>
      <c r="AE35" s="28"/>
      <c r="AF35" s="28"/>
      <c r="AG35" s="33"/>
      <c r="AH35" s="34"/>
    </row>
    <row r="36" spans="1:34" x14ac:dyDescent="0.25">
      <c r="A36" s="24" t="s">
        <v>308</v>
      </c>
      <c r="B36" s="25" t="s">
        <v>49</v>
      </c>
      <c r="C36" s="25" t="s">
        <v>147</v>
      </c>
      <c r="D36" s="25" t="s">
        <v>264</v>
      </c>
      <c r="E36" s="25" t="s">
        <v>250</v>
      </c>
      <c r="F36" s="25" t="s">
        <v>248</v>
      </c>
      <c r="G36" s="26"/>
      <c r="H36" s="27"/>
      <c r="I36" s="28"/>
      <c r="J36" s="29">
        <v>126.878</v>
      </c>
      <c r="K36" s="29">
        <v>0</v>
      </c>
      <c r="L36" s="30">
        <f t="shared" si="7"/>
        <v>126.878</v>
      </c>
      <c r="M36" s="29">
        <v>120.166</v>
      </c>
      <c r="N36" s="29">
        <v>6</v>
      </c>
      <c r="O36" s="30">
        <f t="shared" si="8"/>
        <v>126.166</v>
      </c>
      <c r="P36" s="29">
        <v>84.701999999999998</v>
      </c>
      <c r="Q36" s="29">
        <v>1</v>
      </c>
      <c r="R36" s="30">
        <f t="shared" si="9"/>
        <v>85.701999999999998</v>
      </c>
      <c r="S36" s="31">
        <f t="shared" si="6"/>
        <v>338.74599999999998</v>
      </c>
      <c r="T36" s="28">
        <v>73</v>
      </c>
      <c r="U36" s="56">
        <v>13.22</v>
      </c>
      <c r="V36" s="56">
        <v>21.72</v>
      </c>
      <c r="W36" s="56">
        <v>23.78</v>
      </c>
      <c r="X36" s="31">
        <v>23.78</v>
      </c>
      <c r="Y36" s="28">
        <v>35</v>
      </c>
      <c r="Z36" s="29">
        <v>57.38</v>
      </c>
      <c r="AA36" s="29">
        <v>19</v>
      </c>
      <c r="AB36" s="31">
        <f t="shared" si="10"/>
        <v>76.38</v>
      </c>
      <c r="AC36" s="28">
        <v>73</v>
      </c>
      <c r="AD36" s="32">
        <f t="shared" si="11"/>
        <v>181</v>
      </c>
      <c r="AE36" s="28"/>
      <c r="AF36" s="28"/>
      <c r="AG36" s="33"/>
      <c r="AH36" s="34"/>
    </row>
    <row r="37" spans="1:34" x14ac:dyDescent="0.25">
      <c r="A37" s="24" t="s">
        <v>359</v>
      </c>
      <c r="B37" s="39" t="s">
        <v>61</v>
      </c>
      <c r="C37" s="39" t="s">
        <v>194</v>
      </c>
      <c r="D37" s="39" t="s">
        <v>257</v>
      </c>
      <c r="E37" s="39" t="s">
        <v>249</v>
      </c>
      <c r="F37" s="39" t="s">
        <v>247</v>
      </c>
      <c r="G37" s="39"/>
      <c r="H37" s="27"/>
      <c r="I37" s="28"/>
      <c r="J37" s="29">
        <v>131.33699999999999</v>
      </c>
      <c r="K37" s="29">
        <v>14</v>
      </c>
      <c r="L37" s="30">
        <f t="shared" si="7"/>
        <v>145.33699999999999</v>
      </c>
      <c r="M37" s="29">
        <v>101.788</v>
      </c>
      <c r="N37" s="29">
        <v>5</v>
      </c>
      <c r="O37" s="30">
        <f t="shared" si="8"/>
        <v>106.788</v>
      </c>
      <c r="P37" s="51">
        <v>78.337999999999994</v>
      </c>
      <c r="Q37" s="29">
        <v>5</v>
      </c>
      <c r="R37" s="30">
        <f t="shared" si="9"/>
        <v>83.337999999999994</v>
      </c>
      <c r="S37" s="31">
        <f t="shared" si="6"/>
        <v>335.46299999999997</v>
      </c>
      <c r="T37" s="28">
        <v>70</v>
      </c>
      <c r="U37" s="56">
        <v>21.28</v>
      </c>
      <c r="V37" s="56">
        <v>15.97</v>
      </c>
      <c r="W37" s="56">
        <v>23.44</v>
      </c>
      <c r="X37" s="31">
        <v>23.44</v>
      </c>
      <c r="Y37" s="28">
        <v>36</v>
      </c>
      <c r="Z37" s="29">
        <v>54.847999999999999</v>
      </c>
      <c r="AA37" s="29">
        <v>16</v>
      </c>
      <c r="AB37" s="31">
        <f t="shared" si="10"/>
        <v>70.847999999999999</v>
      </c>
      <c r="AC37" s="28">
        <v>64</v>
      </c>
      <c r="AD37" s="32">
        <f t="shared" si="11"/>
        <v>170</v>
      </c>
      <c r="AE37" s="28"/>
      <c r="AF37" s="28"/>
      <c r="AG37" s="33"/>
      <c r="AH37" s="34"/>
    </row>
    <row r="38" spans="1:34" x14ac:dyDescent="0.25">
      <c r="A38" s="24" t="s">
        <v>354</v>
      </c>
      <c r="B38" s="25" t="s">
        <v>46</v>
      </c>
      <c r="C38" s="25" t="s">
        <v>189</v>
      </c>
      <c r="D38" s="25" t="s">
        <v>251</v>
      </c>
      <c r="E38" s="25" t="s">
        <v>246</v>
      </c>
      <c r="F38" s="25" t="s">
        <v>248</v>
      </c>
      <c r="G38" s="26"/>
      <c r="H38" s="27"/>
      <c r="I38" s="28"/>
      <c r="J38" s="29">
        <v>121.303</v>
      </c>
      <c r="K38" s="29">
        <v>4</v>
      </c>
      <c r="L38" s="30">
        <f t="shared" si="7"/>
        <v>125.303</v>
      </c>
      <c r="M38" s="29">
        <v>114.01</v>
      </c>
      <c r="N38" s="29">
        <v>14</v>
      </c>
      <c r="O38" s="30">
        <f t="shared" si="8"/>
        <v>128.01</v>
      </c>
      <c r="P38" s="29">
        <v>79.77</v>
      </c>
      <c r="Q38" s="29">
        <v>3</v>
      </c>
      <c r="R38" s="30">
        <f t="shared" si="9"/>
        <v>82.77</v>
      </c>
      <c r="S38" s="31">
        <f t="shared" si="6"/>
        <v>336.08299999999997</v>
      </c>
      <c r="T38" s="28">
        <v>71</v>
      </c>
      <c r="U38" s="56">
        <v>23.22</v>
      </c>
      <c r="V38" s="56">
        <v>12.78</v>
      </c>
      <c r="W38" s="56"/>
      <c r="X38" s="31">
        <v>23.22</v>
      </c>
      <c r="Y38" s="28">
        <v>37</v>
      </c>
      <c r="Z38" s="29">
        <v>60.789000000000001</v>
      </c>
      <c r="AA38" s="29">
        <v>8</v>
      </c>
      <c r="AB38" s="31">
        <f t="shared" si="10"/>
        <v>68.789000000000001</v>
      </c>
      <c r="AC38" s="28">
        <v>60</v>
      </c>
      <c r="AD38" s="32">
        <f t="shared" si="11"/>
        <v>168</v>
      </c>
      <c r="AE38" s="28"/>
      <c r="AF38" s="28"/>
      <c r="AG38" s="33"/>
      <c r="AH38" s="34"/>
    </row>
    <row r="39" spans="1:34" x14ac:dyDescent="0.25">
      <c r="A39" s="24" t="s">
        <v>298</v>
      </c>
      <c r="B39" s="25" t="s">
        <v>39</v>
      </c>
      <c r="C39" s="25" t="s">
        <v>136</v>
      </c>
      <c r="D39" s="35" t="s">
        <v>256</v>
      </c>
      <c r="E39" s="25" t="s">
        <v>249</v>
      </c>
      <c r="F39" s="25" t="s">
        <v>247</v>
      </c>
      <c r="G39" s="26"/>
      <c r="H39" s="27"/>
      <c r="I39" s="28"/>
      <c r="J39" s="29">
        <v>116.92400000000001</v>
      </c>
      <c r="K39" s="29">
        <v>3</v>
      </c>
      <c r="L39" s="30">
        <f t="shared" si="7"/>
        <v>119.92400000000001</v>
      </c>
      <c r="M39" s="29">
        <v>111.907</v>
      </c>
      <c r="N39" s="29">
        <v>0</v>
      </c>
      <c r="O39" s="30">
        <f t="shared" si="8"/>
        <v>111.907</v>
      </c>
      <c r="P39" s="29">
        <v>91.817999999999998</v>
      </c>
      <c r="Q39" s="29">
        <v>9</v>
      </c>
      <c r="R39" s="30">
        <f t="shared" si="9"/>
        <v>100.818</v>
      </c>
      <c r="S39" s="31">
        <f t="shared" si="6"/>
        <v>332.649</v>
      </c>
      <c r="T39" s="28">
        <v>65</v>
      </c>
      <c r="U39" s="56">
        <v>23.06</v>
      </c>
      <c r="V39" s="56"/>
      <c r="W39" s="56"/>
      <c r="X39" s="31">
        <v>23.06</v>
      </c>
      <c r="Y39" s="28">
        <v>38</v>
      </c>
      <c r="Z39" s="29">
        <v>54.14</v>
      </c>
      <c r="AA39" s="29">
        <v>6</v>
      </c>
      <c r="AB39" s="31">
        <f t="shared" si="10"/>
        <v>60.14</v>
      </c>
      <c r="AC39" s="28">
        <v>44</v>
      </c>
      <c r="AD39" s="32">
        <f t="shared" si="11"/>
        <v>147</v>
      </c>
      <c r="AE39" s="28"/>
      <c r="AF39" s="28"/>
      <c r="AG39" s="33"/>
      <c r="AH39" s="34"/>
    </row>
    <row r="40" spans="1:34" x14ac:dyDescent="0.25">
      <c r="A40" s="24" t="s">
        <v>349</v>
      </c>
      <c r="B40" s="25" t="s">
        <v>84</v>
      </c>
      <c r="C40" s="25" t="s">
        <v>184</v>
      </c>
      <c r="D40" s="25" t="s">
        <v>263</v>
      </c>
      <c r="E40" s="25" t="s">
        <v>250</v>
      </c>
      <c r="F40" s="25" t="s">
        <v>248</v>
      </c>
      <c r="G40" s="26"/>
      <c r="H40" s="27"/>
      <c r="I40" s="28"/>
      <c r="J40" s="29">
        <v>113.2</v>
      </c>
      <c r="K40" s="29">
        <v>0</v>
      </c>
      <c r="L40" s="30">
        <f t="shared" si="7"/>
        <v>113.2</v>
      </c>
      <c r="M40" s="29">
        <v>104.352</v>
      </c>
      <c r="N40" s="29">
        <v>0</v>
      </c>
      <c r="O40" s="30">
        <f t="shared" si="8"/>
        <v>104.352</v>
      </c>
      <c r="P40" s="29">
        <v>78.522000000000006</v>
      </c>
      <c r="Q40" s="29">
        <v>2</v>
      </c>
      <c r="R40" s="30">
        <f t="shared" si="9"/>
        <v>80.522000000000006</v>
      </c>
      <c r="S40" s="31">
        <f t="shared" si="6"/>
        <v>298.07400000000001</v>
      </c>
      <c r="T40" s="28">
        <v>19</v>
      </c>
      <c r="U40" s="56">
        <v>22.05</v>
      </c>
      <c r="V40" s="56">
        <v>17.559999999999999</v>
      </c>
      <c r="W40" s="56">
        <v>22.66</v>
      </c>
      <c r="X40" s="31">
        <v>22.66</v>
      </c>
      <c r="Y40" s="28">
        <v>39</v>
      </c>
      <c r="Z40" s="29">
        <v>52.762999999999998</v>
      </c>
      <c r="AA40" s="29">
        <v>1</v>
      </c>
      <c r="AB40" s="31">
        <f t="shared" si="10"/>
        <v>53.762999999999998</v>
      </c>
      <c r="AC40" s="28">
        <v>24</v>
      </c>
      <c r="AD40" s="32">
        <f t="shared" si="11"/>
        <v>82</v>
      </c>
      <c r="AE40" s="28"/>
      <c r="AF40" s="28"/>
      <c r="AG40" s="33"/>
      <c r="AH40" s="34"/>
    </row>
    <row r="41" spans="1:34" x14ac:dyDescent="0.25">
      <c r="A41" s="24" t="s">
        <v>334</v>
      </c>
      <c r="B41" s="25" t="s">
        <v>71</v>
      </c>
      <c r="C41" s="25" t="s">
        <v>171</v>
      </c>
      <c r="D41" s="35" t="s">
        <v>273</v>
      </c>
      <c r="E41" s="25" t="s">
        <v>246</v>
      </c>
      <c r="F41" s="25" t="s">
        <v>247</v>
      </c>
      <c r="G41" s="26"/>
      <c r="H41" s="27"/>
      <c r="I41" s="28"/>
      <c r="J41" s="29">
        <v>112.788</v>
      </c>
      <c r="K41" s="29">
        <v>2</v>
      </c>
      <c r="L41" s="30">
        <f t="shared" si="7"/>
        <v>114.788</v>
      </c>
      <c r="M41" s="29">
        <v>108.197</v>
      </c>
      <c r="N41" s="29">
        <v>0</v>
      </c>
      <c r="O41" s="30">
        <f t="shared" si="8"/>
        <v>108.197</v>
      </c>
      <c r="P41" s="29">
        <v>78.86</v>
      </c>
      <c r="Q41" s="29">
        <v>1</v>
      </c>
      <c r="R41" s="30">
        <f t="shared" si="9"/>
        <v>79.86</v>
      </c>
      <c r="S41" s="31">
        <f t="shared" si="6"/>
        <v>302.84500000000003</v>
      </c>
      <c r="T41" s="28">
        <v>25</v>
      </c>
      <c r="U41" s="56">
        <v>22.17</v>
      </c>
      <c r="V41" s="56">
        <v>16.25</v>
      </c>
      <c r="W41" s="56">
        <v>21.25</v>
      </c>
      <c r="X41" s="31">
        <v>22.17</v>
      </c>
      <c r="Y41" s="28">
        <v>40</v>
      </c>
      <c r="Z41" s="29">
        <v>60.448</v>
      </c>
      <c r="AA41" s="29">
        <v>5</v>
      </c>
      <c r="AB41" s="31">
        <f t="shared" si="10"/>
        <v>65.448000000000008</v>
      </c>
      <c r="AC41" s="28">
        <v>54</v>
      </c>
      <c r="AD41" s="32">
        <f t="shared" si="11"/>
        <v>119</v>
      </c>
      <c r="AE41" s="28"/>
      <c r="AF41" s="28"/>
      <c r="AG41" s="33"/>
      <c r="AH41" s="34"/>
    </row>
    <row r="42" spans="1:34" x14ac:dyDescent="0.25">
      <c r="A42" s="24">
        <v>109</v>
      </c>
      <c r="B42" s="39" t="s">
        <v>106</v>
      </c>
      <c r="C42" s="39" t="s">
        <v>217</v>
      </c>
      <c r="D42" s="39" t="s">
        <v>253</v>
      </c>
      <c r="E42" s="39" t="s">
        <v>246</v>
      </c>
      <c r="F42" s="39" t="s">
        <v>247</v>
      </c>
      <c r="G42" s="39"/>
      <c r="H42" s="27"/>
      <c r="I42" s="28"/>
      <c r="J42" s="29">
        <v>119.33799999999999</v>
      </c>
      <c r="K42" s="29">
        <v>0</v>
      </c>
      <c r="L42" s="30">
        <f t="shared" si="7"/>
        <v>119.33799999999999</v>
      </c>
      <c r="M42" s="29">
        <v>110.23</v>
      </c>
      <c r="N42" s="29">
        <v>1</v>
      </c>
      <c r="O42" s="30">
        <f t="shared" si="8"/>
        <v>111.23</v>
      </c>
      <c r="P42" s="51">
        <v>76.308999999999997</v>
      </c>
      <c r="Q42" s="29">
        <v>1</v>
      </c>
      <c r="R42" s="30">
        <f t="shared" si="9"/>
        <v>77.308999999999997</v>
      </c>
      <c r="S42" s="31">
        <f t="shared" si="6"/>
        <v>307.87699999999995</v>
      </c>
      <c r="T42" s="28">
        <v>30</v>
      </c>
      <c r="U42" s="56">
        <v>25.47</v>
      </c>
      <c r="V42" s="56">
        <v>13.66</v>
      </c>
      <c r="W42" s="56">
        <v>21.93</v>
      </c>
      <c r="X42" s="31">
        <v>21.93</v>
      </c>
      <c r="Y42" s="28">
        <v>41</v>
      </c>
      <c r="Z42" s="29">
        <v>74.61</v>
      </c>
      <c r="AA42" s="29">
        <v>9</v>
      </c>
      <c r="AB42" s="31">
        <f t="shared" si="10"/>
        <v>83.61</v>
      </c>
      <c r="AC42" s="28">
        <v>79</v>
      </c>
      <c r="AD42" s="32">
        <f t="shared" si="11"/>
        <v>150</v>
      </c>
      <c r="AE42" s="28"/>
      <c r="AF42" s="28"/>
      <c r="AG42" s="33"/>
      <c r="AH42" s="34"/>
    </row>
    <row r="43" spans="1:34" x14ac:dyDescent="0.25">
      <c r="A43" s="24">
        <v>123</v>
      </c>
      <c r="B43" s="39" t="s">
        <v>92</v>
      </c>
      <c r="C43" s="39" t="s">
        <v>227</v>
      </c>
      <c r="D43" s="39" t="s">
        <v>256</v>
      </c>
      <c r="E43" s="39" t="s">
        <v>249</v>
      </c>
      <c r="F43" s="39" t="s">
        <v>247</v>
      </c>
      <c r="G43" s="39"/>
      <c r="H43" s="27"/>
      <c r="I43" s="28"/>
      <c r="J43" s="29">
        <v>123.59699999999999</v>
      </c>
      <c r="K43" s="29">
        <v>0</v>
      </c>
      <c r="L43" s="30">
        <f t="shared" si="7"/>
        <v>123.59699999999999</v>
      </c>
      <c r="M43" s="29">
        <v>110.505</v>
      </c>
      <c r="N43" s="29">
        <v>1</v>
      </c>
      <c r="O43" s="30">
        <f t="shared" si="8"/>
        <v>111.505</v>
      </c>
      <c r="P43" s="51">
        <v>80.441999999999993</v>
      </c>
      <c r="Q43" s="29">
        <v>4</v>
      </c>
      <c r="R43" s="30">
        <f t="shared" si="9"/>
        <v>84.441999999999993</v>
      </c>
      <c r="S43" s="31">
        <f t="shared" si="6"/>
        <v>319.54399999999998</v>
      </c>
      <c r="T43" s="28">
        <v>46</v>
      </c>
      <c r="U43" s="56">
        <v>21.44</v>
      </c>
      <c r="V43" s="56"/>
      <c r="W43" s="56"/>
      <c r="X43" s="31">
        <v>21.44</v>
      </c>
      <c r="Y43" s="28">
        <v>42</v>
      </c>
      <c r="Z43" s="29">
        <v>99.03</v>
      </c>
      <c r="AA43" s="29">
        <v>28</v>
      </c>
      <c r="AB43" s="31">
        <f t="shared" si="10"/>
        <v>127.03</v>
      </c>
      <c r="AC43" s="28">
        <v>100</v>
      </c>
      <c r="AD43" s="32">
        <f t="shared" si="11"/>
        <v>188</v>
      </c>
      <c r="AE43" s="28"/>
      <c r="AF43" s="28"/>
      <c r="AG43" s="33"/>
      <c r="AH43" s="34"/>
    </row>
    <row r="44" spans="1:34" x14ac:dyDescent="0.25">
      <c r="A44" s="24" t="s">
        <v>335</v>
      </c>
      <c r="B44" s="25" t="s">
        <v>72</v>
      </c>
      <c r="C44" s="25" t="s">
        <v>172</v>
      </c>
      <c r="D44" s="25" t="s">
        <v>257</v>
      </c>
      <c r="E44" s="25" t="s">
        <v>250</v>
      </c>
      <c r="F44" s="25" t="s">
        <v>247</v>
      </c>
      <c r="G44" s="26"/>
      <c r="H44" s="27"/>
      <c r="I44" s="28"/>
      <c r="J44" s="29">
        <v>133.25700000000001</v>
      </c>
      <c r="K44" s="29">
        <v>6</v>
      </c>
      <c r="L44" s="30">
        <f t="shared" si="7"/>
        <v>139.25700000000001</v>
      </c>
      <c r="M44" s="29">
        <v>105.071</v>
      </c>
      <c r="N44" s="29">
        <v>0</v>
      </c>
      <c r="O44" s="30">
        <f t="shared" si="8"/>
        <v>105.071</v>
      </c>
      <c r="P44" s="29">
        <v>81.414000000000001</v>
      </c>
      <c r="Q44" s="29">
        <v>4</v>
      </c>
      <c r="R44" s="30">
        <f t="shared" si="9"/>
        <v>85.414000000000001</v>
      </c>
      <c r="S44" s="31">
        <f t="shared" si="6"/>
        <v>329.74200000000002</v>
      </c>
      <c r="T44" s="28">
        <v>60</v>
      </c>
      <c r="U44" s="56">
        <v>21.08</v>
      </c>
      <c r="V44" s="56">
        <v>4.57</v>
      </c>
      <c r="W44" s="56">
        <v>19.18</v>
      </c>
      <c r="X44" s="31">
        <v>21.08</v>
      </c>
      <c r="Y44" s="28">
        <v>43</v>
      </c>
      <c r="Z44" s="29">
        <v>52.546999999999997</v>
      </c>
      <c r="AA44" s="29">
        <v>0</v>
      </c>
      <c r="AB44" s="31">
        <f t="shared" si="10"/>
        <v>52.546999999999997</v>
      </c>
      <c r="AC44" s="28">
        <v>18</v>
      </c>
      <c r="AD44" s="32">
        <f t="shared" si="11"/>
        <v>121</v>
      </c>
      <c r="AE44" s="28"/>
      <c r="AF44" s="28"/>
      <c r="AG44" s="33"/>
      <c r="AH44" s="34"/>
    </row>
    <row r="45" spans="1:34" x14ac:dyDescent="0.25">
      <c r="A45" s="24">
        <v>105</v>
      </c>
      <c r="B45" s="39" t="s">
        <v>104</v>
      </c>
      <c r="C45" s="39" t="s">
        <v>214</v>
      </c>
      <c r="D45" s="39" t="s">
        <v>263</v>
      </c>
      <c r="E45" s="39" t="s">
        <v>250</v>
      </c>
      <c r="F45" s="39" t="s">
        <v>247</v>
      </c>
      <c r="G45" s="39"/>
      <c r="H45" s="27"/>
      <c r="I45" s="28"/>
      <c r="J45" s="29">
        <v>109.108</v>
      </c>
      <c r="K45" s="29">
        <v>2</v>
      </c>
      <c r="L45" s="30">
        <f t="shared" si="7"/>
        <v>111.108</v>
      </c>
      <c r="M45" s="29">
        <v>112.884</v>
      </c>
      <c r="N45" s="29">
        <v>5</v>
      </c>
      <c r="O45" s="30">
        <f t="shared" si="8"/>
        <v>117.884</v>
      </c>
      <c r="P45" s="51">
        <v>76.518000000000001</v>
      </c>
      <c r="Q45" s="29">
        <v>4</v>
      </c>
      <c r="R45" s="30">
        <f t="shared" si="9"/>
        <v>80.518000000000001</v>
      </c>
      <c r="S45" s="31">
        <f t="shared" si="6"/>
        <v>309.51</v>
      </c>
      <c r="T45" s="28">
        <v>35</v>
      </c>
      <c r="U45" s="56">
        <v>21.05</v>
      </c>
      <c r="V45" s="56">
        <v>19.350000000000001</v>
      </c>
      <c r="W45" s="56">
        <v>8.94</v>
      </c>
      <c r="X45" s="31">
        <v>21.05</v>
      </c>
      <c r="Y45" s="28">
        <v>44</v>
      </c>
      <c r="Z45" s="29">
        <v>50.139000000000003</v>
      </c>
      <c r="AA45" s="29">
        <v>2</v>
      </c>
      <c r="AB45" s="31">
        <f t="shared" si="10"/>
        <v>52.139000000000003</v>
      </c>
      <c r="AC45" s="28">
        <v>16</v>
      </c>
      <c r="AD45" s="32">
        <f t="shared" si="11"/>
        <v>95</v>
      </c>
      <c r="AE45" s="28"/>
      <c r="AF45" s="28"/>
      <c r="AG45" s="33"/>
      <c r="AH45" s="34"/>
    </row>
    <row r="46" spans="1:34" x14ac:dyDescent="0.25">
      <c r="A46" s="24" t="s">
        <v>345</v>
      </c>
      <c r="B46" s="25" t="s">
        <v>81</v>
      </c>
      <c r="C46" s="25" t="s">
        <v>181</v>
      </c>
      <c r="D46" s="25" t="s">
        <v>263</v>
      </c>
      <c r="E46" s="25" t="s">
        <v>250</v>
      </c>
      <c r="F46" s="25" t="s">
        <v>247</v>
      </c>
      <c r="G46" s="26"/>
      <c r="H46" s="27"/>
      <c r="I46" s="28"/>
      <c r="J46" s="29">
        <v>112.068</v>
      </c>
      <c r="K46" s="29">
        <v>0</v>
      </c>
      <c r="L46" s="30">
        <f t="shared" si="7"/>
        <v>112.068</v>
      </c>
      <c r="M46" s="29">
        <v>103.604</v>
      </c>
      <c r="N46" s="29">
        <v>2</v>
      </c>
      <c r="O46" s="30">
        <f t="shared" si="8"/>
        <v>105.604</v>
      </c>
      <c r="P46" s="29">
        <v>74.344999999999999</v>
      </c>
      <c r="Q46" s="29">
        <v>3</v>
      </c>
      <c r="R46" s="30">
        <f t="shared" si="9"/>
        <v>77.344999999999999</v>
      </c>
      <c r="S46" s="31">
        <f t="shared" si="6"/>
        <v>295.017</v>
      </c>
      <c r="T46" s="28">
        <v>13</v>
      </c>
      <c r="U46" s="56">
        <v>19.37</v>
      </c>
      <c r="V46" s="56">
        <v>21.02</v>
      </c>
      <c r="W46" s="56">
        <v>8.5299999999999994</v>
      </c>
      <c r="X46" s="31">
        <v>21.02</v>
      </c>
      <c r="Y46" s="28">
        <v>45</v>
      </c>
      <c r="Z46" s="29">
        <v>49.9</v>
      </c>
      <c r="AA46" s="29">
        <v>1</v>
      </c>
      <c r="AB46" s="31">
        <f t="shared" si="10"/>
        <v>50.9</v>
      </c>
      <c r="AC46" s="28">
        <v>14</v>
      </c>
      <c r="AD46" s="32">
        <f t="shared" si="11"/>
        <v>72</v>
      </c>
      <c r="AE46" s="28"/>
      <c r="AF46" s="28"/>
      <c r="AG46" s="33"/>
      <c r="AH46" s="34"/>
    </row>
    <row r="47" spans="1:34" x14ac:dyDescent="0.25">
      <c r="A47" s="24" t="s">
        <v>374</v>
      </c>
      <c r="B47" s="39" t="s">
        <v>99</v>
      </c>
      <c r="C47" s="39" t="s">
        <v>207</v>
      </c>
      <c r="D47" s="39" t="s">
        <v>257</v>
      </c>
      <c r="E47" s="39" t="s">
        <v>250</v>
      </c>
      <c r="F47" s="39" t="s">
        <v>247</v>
      </c>
      <c r="G47" s="39"/>
      <c r="H47" s="27"/>
      <c r="I47" s="28"/>
      <c r="J47" s="29">
        <v>120.02200000000001</v>
      </c>
      <c r="K47" s="29">
        <v>2</v>
      </c>
      <c r="L47" s="30">
        <f t="shared" si="7"/>
        <v>122.02200000000001</v>
      </c>
      <c r="M47" s="29">
        <v>108.248</v>
      </c>
      <c r="N47" s="29">
        <v>7</v>
      </c>
      <c r="O47" s="30">
        <f t="shared" si="8"/>
        <v>115.248</v>
      </c>
      <c r="P47" s="51">
        <v>77.768000000000001</v>
      </c>
      <c r="Q47" s="29">
        <v>4</v>
      </c>
      <c r="R47" s="30">
        <f t="shared" si="9"/>
        <v>81.768000000000001</v>
      </c>
      <c r="S47" s="31">
        <f t="shared" si="6"/>
        <v>319.03800000000001</v>
      </c>
      <c r="T47" s="28">
        <v>44</v>
      </c>
      <c r="U47" s="56">
        <v>20.16</v>
      </c>
      <c r="V47" s="56"/>
      <c r="W47" s="56"/>
      <c r="X47" s="31">
        <v>20.16</v>
      </c>
      <c r="Y47" s="28">
        <v>46</v>
      </c>
      <c r="Z47" s="29">
        <v>53.597999999999999</v>
      </c>
      <c r="AA47" s="29">
        <v>0</v>
      </c>
      <c r="AB47" s="31">
        <f t="shared" si="10"/>
        <v>53.597999999999999</v>
      </c>
      <c r="AC47" s="28">
        <v>23</v>
      </c>
      <c r="AD47" s="32">
        <f t="shared" si="11"/>
        <v>113</v>
      </c>
      <c r="AE47" s="28"/>
      <c r="AF47" s="28"/>
      <c r="AG47" s="33"/>
      <c r="AH47" s="34"/>
    </row>
    <row r="48" spans="1:34" x14ac:dyDescent="0.25">
      <c r="A48" s="24" t="s">
        <v>332</v>
      </c>
      <c r="B48" s="25" t="s">
        <v>69</v>
      </c>
      <c r="C48" s="25" t="s">
        <v>170</v>
      </c>
      <c r="D48" s="25" t="s">
        <v>257</v>
      </c>
      <c r="E48" s="25" t="s">
        <v>250</v>
      </c>
      <c r="F48" s="25" t="s">
        <v>247</v>
      </c>
      <c r="G48" s="26"/>
      <c r="H48" s="27"/>
      <c r="I48" s="28"/>
      <c r="J48" s="29">
        <v>119.533</v>
      </c>
      <c r="K48" s="29">
        <v>1</v>
      </c>
      <c r="L48" s="30">
        <f t="shared" si="7"/>
        <v>120.533</v>
      </c>
      <c r="M48" s="29">
        <v>108.09399999999999</v>
      </c>
      <c r="N48" s="29">
        <v>0</v>
      </c>
      <c r="O48" s="30">
        <f t="shared" si="8"/>
        <v>108.09399999999999</v>
      </c>
      <c r="P48" s="29">
        <v>79.242000000000004</v>
      </c>
      <c r="Q48" s="29">
        <v>2</v>
      </c>
      <c r="R48" s="30">
        <f t="shared" si="9"/>
        <v>81.242000000000004</v>
      </c>
      <c r="S48" s="31">
        <f t="shared" si="6"/>
        <v>309.86900000000003</v>
      </c>
      <c r="T48" s="28">
        <v>36</v>
      </c>
      <c r="U48" s="56">
        <v>17.09</v>
      </c>
      <c r="V48" s="56">
        <v>20.12</v>
      </c>
      <c r="W48" s="56">
        <v>17.28</v>
      </c>
      <c r="X48" s="31">
        <v>20.12</v>
      </c>
      <c r="Y48" s="28">
        <v>47</v>
      </c>
      <c r="Z48" s="29">
        <v>55.128</v>
      </c>
      <c r="AA48" s="29">
        <v>0</v>
      </c>
      <c r="AB48" s="31">
        <f t="shared" si="10"/>
        <v>55.128</v>
      </c>
      <c r="AC48" s="28">
        <v>25</v>
      </c>
      <c r="AD48" s="32">
        <f t="shared" si="11"/>
        <v>108</v>
      </c>
      <c r="AE48" s="28"/>
      <c r="AF48" s="28"/>
      <c r="AG48" s="33"/>
      <c r="AH48" s="34"/>
    </row>
    <row r="49" spans="1:34" x14ac:dyDescent="0.25">
      <c r="A49" s="24" t="s">
        <v>344</v>
      </c>
      <c r="B49" s="25" t="s">
        <v>80</v>
      </c>
      <c r="C49" s="25" t="s">
        <v>180</v>
      </c>
      <c r="D49" s="25" t="s">
        <v>273</v>
      </c>
      <c r="E49" s="25" t="s">
        <v>249</v>
      </c>
      <c r="F49" s="25" t="s">
        <v>247</v>
      </c>
      <c r="G49" s="26"/>
      <c r="H49" s="27"/>
      <c r="I49" s="28"/>
      <c r="J49" s="29">
        <v>113.878</v>
      </c>
      <c r="K49" s="29">
        <v>0</v>
      </c>
      <c r="L49" s="30">
        <f t="shared" si="7"/>
        <v>113.878</v>
      </c>
      <c r="M49" s="29">
        <v>107.904</v>
      </c>
      <c r="N49" s="29">
        <v>0</v>
      </c>
      <c r="O49" s="30">
        <f t="shared" si="8"/>
        <v>107.904</v>
      </c>
      <c r="P49" s="29">
        <v>74.808000000000007</v>
      </c>
      <c r="Q49" s="29">
        <v>0</v>
      </c>
      <c r="R49" s="30">
        <f t="shared" si="9"/>
        <v>74.808000000000007</v>
      </c>
      <c r="S49" s="31">
        <v>294.58999999999997</v>
      </c>
      <c r="T49" s="28">
        <v>12</v>
      </c>
      <c r="U49" s="56">
        <v>19.440000000000001</v>
      </c>
      <c r="V49" s="56">
        <v>18.170000000000002</v>
      </c>
      <c r="W49" s="56">
        <v>7.92</v>
      </c>
      <c r="X49" s="31">
        <v>19.440000000000001</v>
      </c>
      <c r="Y49" s="28">
        <v>48</v>
      </c>
      <c r="Z49" s="29">
        <v>51.648000000000003</v>
      </c>
      <c r="AA49" s="29">
        <v>1</v>
      </c>
      <c r="AB49" s="31">
        <f t="shared" si="10"/>
        <v>52.648000000000003</v>
      </c>
      <c r="AC49" s="28">
        <v>19</v>
      </c>
      <c r="AD49" s="32">
        <f t="shared" si="11"/>
        <v>79</v>
      </c>
      <c r="AE49" s="28"/>
      <c r="AF49" s="28"/>
      <c r="AG49" s="33"/>
      <c r="AH49" s="34"/>
    </row>
    <row r="50" spans="1:34" x14ac:dyDescent="0.25">
      <c r="A50" s="24">
        <v>142</v>
      </c>
      <c r="B50" s="39" t="s">
        <v>127</v>
      </c>
      <c r="C50" s="39" t="s">
        <v>242</v>
      </c>
      <c r="D50" s="39" t="s">
        <v>276</v>
      </c>
      <c r="E50" s="39" t="s">
        <v>250</v>
      </c>
      <c r="F50" s="39" t="s">
        <v>247</v>
      </c>
      <c r="G50" s="39"/>
      <c r="H50" s="27"/>
      <c r="I50" s="28"/>
      <c r="J50" s="29">
        <v>120.017</v>
      </c>
      <c r="K50" s="29">
        <v>6</v>
      </c>
      <c r="L50" s="30">
        <f t="shared" si="7"/>
        <v>126.017</v>
      </c>
      <c r="M50" s="29">
        <v>111.07299999999999</v>
      </c>
      <c r="N50" s="29">
        <v>10</v>
      </c>
      <c r="O50" s="30">
        <f t="shared" si="8"/>
        <v>121.07299999999999</v>
      </c>
      <c r="P50" s="51">
        <v>77.247</v>
      </c>
      <c r="Q50" s="29">
        <v>5</v>
      </c>
      <c r="R50" s="30">
        <f t="shared" si="9"/>
        <v>82.247</v>
      </c>
      <c r="S50" s="31">
        <f t="shared" ref="S50:S71" si="12">SUM(R50,O50,L50)</f>
        <v>329.33699999999999</v>
      </c>
      <c r="T50" s="28">
        <v>58</v>
      </c>
      <c r="U50" s="56">
        <v>19.43</v>
      </c>
      <c r="V50" s="56"/>
      <c r="W50" s="56"/>
      <c r="X50" s="31">
        <v>19.43</v>
      </c>
      <c r="Y50" s="28">
        <v>49</v>
      </c>
      <c r="Z50" s="29">
        <v>56.65</v>
      </c>
      <c r="AA50" s="29">
        <v>1</v>
      </c>
      <c r="AB50" s="31">
        <f t="shared" si="10"/>
        <v>57.65</v>
      </c>
      <c r="AC50" s="28">
        <v>32</v>
      </c>
      <c r="AD50" s="32">
        <f t="shared" si="11"/>
        <v>139</v>
      </c>
      <c r="AE50" s="28"/>
      <c r="AF50" s="28"/>
      <c r="AG50" s="33"/>
      <c r="AH50" s="34"/>
    </row>
    <row r="51" spans="1:34" x14ac:dyDescent="0.25">
      <c r="A51" s="24" t="s">
        <v>297</v>
      </c>
      <c r="B51" s="25" t="s">
        <v>38</v>
      </c>
      <c r="C51" s="25" t="s">
        <v>135</v>
      </c>
      <c r="D51" s="25" t="s">
        <v>255</v>
      </c>
      <c r="E51" s="25" t="s">
        <v>250</v>
      </c>
      <c r="F51" s="25" t="s">
        <v>247</v>
      </c>
      <c r="G51" s="26"/>
      <c r="H51" s="27"/>
      <c r="I51" s="28"/>
      <c r="J51" s="29">
        <v>120.056</v>
      </c>
      <c r="K51" s="29">
        <v>0</v>
      </c>
      <c r="L51" s="30">
        <f t="shared" si="7"/>
        <v>120.056</v>
      </c>
      <c r="M51" s="29">
        <v>108.105</v>
      </c>
      <c r="N51" s="29">
        <v>1</v>
      </c>
      <c r="O51" s="30">
        <f t="shared" si="8"/>
        <v>109.105</v>
      </c>
      <c r="P51" s="29">
        <v>77.763000000000005</v>
      </c>
      <c r="Q51" s="29">
        <v>8</v>
      </c>
      <c r="R51" s="30">
        <f t="shared" si="9"/>
        <v>85.763000000000005</v>
      </c>
      <c r="S51" s="31">
        <f t="shared" si="12"/>
        <v>314.92399999999998</v>
      </c>
      <c r="T51" s="28">
        <v>39</v>
      </c>
      <c r="U51" s="56">
        <v>10.55</v>
      </c>
      <c r="V51" s="56">
        <v>6.81</v>
      </c>
      <c r="W51" s="56">
        <v>19.399999999999999</v>
      </c>
      <c r="X51" s="31">
        <v>19.399999999999999</v>
      </c>
      <c r="Y51" s="28">
        <v>50</v>
      </c>
      <c r="Z51" s="29">
        <v>63.503</v>
      </c>
      <c r="AA51" s="29">
        <v>24</v>
      </c>
      <c r="AB51" s="31">
        <f t="shared" si="10"/>
        <v>87.503</v>
      </c>
      <c r="AC51" s="28">
        <v>84</v>
      </c>
      <c r="AD51" s="32">
        <f t="shared" si="11"/>
        <v>173</v>
      </c>
      <c r="AE51" s="28"/>
      <c r="AF51" s="28"/>
      <c r="AG51" s="33"/>
      <c r="AH51" s="34"/>
    </row>
    <row r="52" spans="1:34" x14ac:dyDescent="0.25">
      <c r="A52" s="24" t="s">
        <v>338</v>
      </c>
      <c r="B52" s="25" t="s">
        <v>74</v>
      </c>
      <c r="C52" s="25" t="s">
        <v>175</v>
      </c>
      <c r="D52" s="35" t="s">
        <v>263</v>
      </c>
      <c r="E52" s="25" t="s">
        <v>250</v>
      </c>
      <c r="F52" s="25" t="s">
        <v>247</v>
      </c>
      <c r="G52" s="26"/>
      <c r="H52" s="27"/>
      <c r="I52" s="28"/>
      <c r="J52" s="29">
        <v>115.601</v>
      </c>
      <c r="K52" s="29">
        <v>5</v>
      </c>
      <c r="L52" s="30">
        <f t="shared" si="7"/>
        <v>120.601</v>
      </c>
      <c r="M52" s="29">
        <v>102.666</v>
      </c>
      <c r="N52" s="29">
        <v>0</v>
      </c>
      <c r="O52" s="30">
        <f t="shared" si="8"/>
        <v>102.666</v>
      </c>
      <c r="P52" s="29">
        <v>80.992000000000004</v>
      </c>
      <c r="Q52" s="29">
        <v>1</v>
      </c>
      <c r="R52" s="30">
        <f t="shared" si="9"/>
        <v>81.992000000000004</v>
      </c>
      <c r="S52" s="31">
        <f t="shared" si="12"/>
        <v>305.25900000000001</v>
      </c>
      <c r="T52" s="28">
        <v>28</v>
      </c>
      <c r="U52" s="56">
        <v>15.81</v>
      </c>
      <c r="V52" s="56">
        <v>19.22</v>
      </c>
      <c r="W52" s="56">
        <v>17.62</v>
      </c>
      <c r="X52" s="31">
        <v>19.22</v>
      </c>
      <c r="Y52" s="28">
        <v>51</v>
      </c>
      <c r="Z52" s="29">
        <v>58.859000000000002</v>
      </c>
      <c r="AA52" s="29">
        <v>10</v>
      </c>
      <c r="AB52" s="31">
        <f t="shared" si="10"/>
        <v>68.859000000000009</v>
      </c>
      <c r="AC52" s="28">
        <v>61</v>
      </c>
      <c r="AD52" s="32">
        <f t="shared" si="11"/>
        <v>140</v>
      </c>
      <c r="AE52" s="28"/>
      <c r="AF52" s="28"/>
      <c r="AG52" s="33"/>
      <c r="AH52" s="34"/>
    </row>
    <row r="53" spans="1:34" x14ac:dyDescent="0.25">
      <c r="A53" s="24" t="s">
        <v>361</v>
      </c>
      <c r="B53" s="39" t="s">
        <v>43</v>
      </c>
      <c r="C53" s="39" t="s">
        <v>196</v>
      </c>
      <c r="D53" s="39" t="s">
        <v>270</v>
      </c>
      <c r="E53" s="39" t="s">
        <v>250</v>
      </c>
      <c r="F53" s="39" t="s">
        <v>247</v>
      </c>
      <c r="G53" s="39"/>
      <c r="H53" s="27"/>
      <c r="I53" s="28"/>
      <c r="J53" s="29">
        <v>119.051</v>
      </c>
      <c r="K53" s="29">
        <v>2</v>
      </c>
      <c r="L53" s="30">
        <f t="shared" si="7"/>
        <v>121.051</v>
      </c>
      <c r="M53" s="29">
        <v>122.429</v>
      </c>
      <c r="N53" s="29">
        <v>10</v>
      </c>
      <c r="O53" s="30">
        <f t="shared" si="8"/>
        <v>132.429</v>
      </c>
      <c r="P53" s="51">
        <v>79.06</v>
      </c>
      <c r="Q53" s="29">
        <v>1</v>
      </c>
      <c r="R53" s="30">
        <f t="shared" si="9"/>
        <v>80.06</v>
      </c>
      <c r="S53" s="31">
        <f t="shared" si="12"/>
        <v>333.54</v>
      </c>
      <c r="T53" s="28">
        <v>67</v>
      </c>
      <c r="U53" s="56">
        <v>13.16</v>
      </c>
      <c r="V53" s="56">
        <v>8.3000000000000007</v>
      </c>
      <c r="W53" s="56">
        <v>19.22</v>
      </c>
      <c r="X53" s="31">
        <v>19.22</v>
      </c>
      <c r="Y53" s="28">
        <v>52</v>
      </c>
      <c r="Z53" s="29">
        <v>51.841000000000001</v>
      </c>
      <c r="AA53" s="29">
        <v>4</v>
      </c>
      <c r="AB53" s="31">
        <f t="shared" si="10"/>
        <v>55.841000000000001</v>
      </c>
      <c r="AC53" s="28">
        <v>27</v>
      </c>
      <c r="AD53" s="32">
        <f t="shared" si="11"/>
        <v>146</v>
      </c>
      <c r="AE53" s="28"/>
      <c r="AF53" s="28"/>
      <c r="AG53" s="33"/>
      <c r="AH53" s="34"/>
    </row>
    <row r="54" spans="1:34" x14ac:dyDescent="0.25">
      <c r="A54" s="24" t="s">
        <v>326</v>
      </c>
      <c r="B54" s="25" t="s">
        <v>64</v>
      </c>
      <c r="C54" s="25" t="s">
        <v>165</v>
      </c>
      <c r="D54" s="25" t="s">
        <v>272</v>
      </c>
      <c r="E54" s="25" t="s">
        <v>250</v>
      </c>
      <c r="F54" s="25" t="s">
        <v>248</v>
      </c>
      <c r="G54" s="26"/>
      <c r="H54" s="27"/>
      <c r="I54" s="28"/>
      <c r="J54" s="29">
        <v>121.468</v>
      </c>
      <c r="K54" s="29">
        <v>1</v>
      </c>
      <c r="L54" s="30">
        <f t="shared" si="7"/>
        <v>122.468</v>
      </c>
      <c r="M54" s="29">
        <v>114.264</v>
      </c>
      <c r="N54" s="29">
        <v>2</v>
      </c>
      <c r="O54" s="30">
        <f t="shared" si="8"/>
        <v>116.264</v>
      </c>
      <c r="P54" s="29">
        <v>81.364000000000004</v>
      </c>
      <c r="Q54" s="29">
        <v>0</v>
      </c>
      <c r="R54" s="30">
        <f t="shared" si="9"/>
        <v>81.364000000000004</v>
      </c>
      <c r="S54" s="31">
        <f t="shared" si="12"/>
        <v>320.096</v>
      </c>
      <c r="T54" s="28">
        <v>48</v>
      </c>
      <c r="U54" s="56">
        <v>9.5</v>
      </c>
      <c r="V54" s="56">
        <v>8.5</v>
      </c>
      <c r="W54" s="56">
        <v>18.649999999999999</v>
      </c>
      <c r="X54" s="31">
        <v>18.649999999999999</v>
      </c>
      <c r="Y54" s="28">
        <v>53</v>
      </c>
      <c r="Z54" s="29">
        <v>64.885999999999996</v>
      </c>
      <c r="AA54" s="29">
        <v>6</v>
      </c>
      <c r="AB54" s="31">
        <f t="shared" si="10"/>
        <v>70.885999999999996</v>
      </c>
      <c r="AC54" s="28">
        <v>65</v>
      </c>
      <c r="AD54" s="32">
        <f t="shared" si="11"/>
        <v>166</v>
      </c>
      <c r="AE54" s="28"/>
      <c r="AF54" s="28"/>
      <c r="AG54" s="33"/>
      <c r="AH54" s="34"/>
    </row>
    <row r="55" spans="1:34" x14ac:dyDescent="0.25">
      <c r="A55" s="24" t="s">
        <v>320</v>
      </c>
      <c r="B55" s="25" t="s">
        <v>37</v>
      </c>
      <c r="C55" s="25" t="s">
        <v>159</v>
      </c>
      <c r="D55" s="25" t="s">
        <v>268</v>
      </c>
      <c r="E55" s="25" t="s">
        <v>250</v>
      </c>
      <c r="F55" s="25" t="s">
        <v>248</v>
      </c>
      <c r="G55" s="26"/>
      <c r="H55" s="27"/>
      <c r="I55" s="28"/>
      <c r="J55" s="29">
        <v>129.453</v>
      </c>
      <c r="K55" s="29">
        <v>8</v>
      </c>
      <c r="L55" s="30">
        <f t="shared" si="7"/>
        <v>137.453</v>
      </c>
      <c r="M55" s="29">
        <v>106.947</v>
      </c>
      <c r="N55" s="29">
        <v>5</v>
      </c>
      <c r="O55" s="30">
        <f t="shared" si="8"/>
        <v>111.947</v>
      </c>
      <c r="P55" s="29">
        <v>81.962000000000003</v>
      </c>
      <c r="Q55" s="29">
        <v>15</v>
      </c>
      <c r="R55" s="30">
        <f t="shared" si="9"/>
        <v>96.962000000000003</v>
      </c>
      <c r="S55" s="31">
        <f t="shared" si="12"/>
        <v>346.36199999999997</v>
      </c>
      <c r="T55" s="28">
        <v>79</v>
      </c>
      <c r="U55" s="56">
        <v>6.09</v>
      </c>
      <c r="V55" s="56">
        <v>18.100000000000001</v>
      </c>
      <c r="W55" s="56"/>
      <c r="X55" s="31">
        <v>18.100000000000001</v>
      </c>
      <c r="Y55" s="28">
        <v>54</v>
      </c>
      <c r="Z55" s="29">
        <v>75.144000000000005</v>
      </c>
      <c r="AA55" s="29">
        <v>9</v>
      </c>
      <c r="AB55" s="31">
        <f t="shared" si="10"/>
        <v>84.144000000000005</v>
      </c>
      <c r="AC55" s="28">
        <v>80</v>
      </c>
      <c r="AD55" s="32">
        <f t="shared" si="11"/>
        <v>213</v>
      </c>
      <c r="AE55" s="28"/>
      <c r="AF55" s="28"/>
      <c r="AG55" s="33"/>
      <c r="AH55" s="34"/>
    </row>
    <row r="56" spans="1:34" x14ac:dyDescent="0.25">
      <c r="A56" s="24" t="s">
        <v>339</v>
      </c>
      <c r="B56" s="25" t="s">
        <v>75</v>
      </c>
      <c r="C56" s="25" t="s">
        <v>176</v>
      </c>
      <c r="D56" s="25" t="s">
        <v>263</v>
      </c>
      <c r="E56" s="25" t="s">
        <v>250</v>
      </c>
      <c r="F56" s="25" t="s">
        <v>248</v>
      </c>
      <c r="G56" s="26"/>
      <c r="H56" s="27"/>
      <c r="I56" s="28"/>
      <c r="J56" s="29">
        <v>112.371</v>
      </c>
      <c r="K56" s="29">
        <v>0</v>
      </c>
      <c r="L56" s="30">
        <f t="shared" si="7"/>
        <v>112.371</v>
      </c>
      <c r="M56" s="29">
        <v>104.202</v>
      </c>
      <c r="N56" s="29">
        <v>0</v>
      </c>
      <c r="O56" s="30">
        <f t="shared" si="8"/>
        <v>104.202</v>
      </c>
      <c r="P56" s="29">
        <v>72.704999999999998</v>
      </c>
      <c r="Q56" s="29">
        <v>2</v>
      </c>
      <c r="R56" s="30">
        <f t="shared" si="9"/>
        <v>74.704999999999998</v>
      </c>
      <c r="S56" s="31">
        <f t="shared" si="12"/>
        <v>291.27799999999996</v>
      </c>
      <c r="T56" s="28">
        <v>10</v>
      </c>
      <c r="U56" s="56">
        <v>11.34</v>
      </c>
      <c r="V56" s="56">
        <v>18.059999999999999</v>
      </c>
      <c r="W56" s="56">
        <v>16.059999999999999</v>
      </c>
      <c r="X56" s="31">
        <v>18.059999999999999</v>
      </c>
      <c r="Y56" s="28">
        <v>55</v>
      </c>
      <c r="Z56" s="29">
        <v>50.649000000000001</v>
      </c>
      <c r="AA56" s="29">
        <v>0</v>
      </c>
      <c r="AB56" s="31">
        <f t="shared" si="10"/>
        <v>50.649000000000001</v>
      </c>
      <c r="AC56" s="28">
        <v>12</v>
      </c>
      <c r="AD56" s="32">
        <f t="shared" si="11"/>
        <v>77</v>
      </c>
      <c r="AE56" s="28"/>
      <c r="AF56" s="28"/>
      <c r="AG56" s="33"/>
      <c r="AH56" s="34"/>
    </row>
    <row r="57" spans="1:34" x14ac:dyDescent="0.25">
      <c r="A57" s="24">
        <v>122</v>
      </c>
      <c r="B57" s="39" t="s">
        <v>115</v>
      </c>
      <c r="C57" s="39" t="s">
        <v>226</v>
      </c>
      <c r="D57" s="39" t="s">
        <v>261</v>
      </c>
      <c r="E57" s="39" t="s">
        <v>250</v>
      </c>
      <c r="F57" s="39" t="s">
        <v>247</v>
      </c>
      <c r="G57" s="39"/>
      <c r="H57" s="27"/>
      <c r="I57" s="28"/>
      <c r="J57" s="29">
        <v>113.72499999999999</v>
      </c>
      <c r="K57" s="29">
        <v>0</v>
      </c>
      <c r="L57" s="30">
        <f t="shared" si="7"/>
        <v>113.72499999999999</v>
      </c>
      <c r="M57" s="29">
        <v>103.232</v>
      </c>
      <c r="N57" s="29">
        <v>1</v>
      </c>
      <c r="O57" s="30">
        <f t="shared" si="8"/>
        <v>104.232</v>
      </c>
      <c r="P57" s="51">
        <v>74.067999999999998</v>
      </c>
      <c r="Q57" s="29">
        <v>2</v>
      </c>
      <c r="R57" s="30">
        <f t="shared" si="9"/>
        <v>76.067999999999998</v>
      </c>
      <c r="S57" s="31">
        <f t="shared" si="12"/>
        <v>294.02499999999998</v>
      </c>
      <c r="T57" s="28">
        <v>11</v>
      </c>
      <c r="U57" s="56">
        <v>9.34</v>
      </c>
      <c r="V57" s="56">
        <v>6.24</v>
      </c>
      <c r="W57" s="56">
        <v>17.97</v>
      </c>
      <c r="X57" s="31">
        <v>17.97</v>
      </c>
      <c r="Y57" s="28">
        <v>56</v>
      </c>
      <c r="Z57" s="29">
        <v>66.966999999999999</v>
      </c>
      <c r="AA57" s="29">
        <v>11</v>
      </c>
      <c r="AB57" s="31">
        <f t="shared" si="10"/>
        <v>77.966999999999999</v>
      </c>
      <c r="AC57" s="28">
        <v>74</v>
      </c>
      <c r="AD57" s="32">
        <f t="shared" si="11"/>
        <v>141</v>
      </c>
      <c r="AE57" s="28"/>
      <c r="AF57" s="28"/>
      <c r="AG57" s="33"/>
      <c r="AH57" s="34"/>
    </row>
    <row r="58" spans="1:34" x14ac:dyDescent="0.25">
      <c r="A58" s="24" t="s">
        <v>309</v>
      </c>
      <c r="B58" s="25" t="s">
        <v>50</v>
      </c>
      <c r="C58" s="25" t="s">
        <v>148</v>
      </c>
      <c r="D58" s="25" t="s">
        <v>265</v>
      </c>
      <c r="E58" s="25" t="s">
        <v>250</v>
      </c>
      <c r="F58" s="25" t="s">
        <v>247</v>
      </c>
      <c r="G58" s="26"/>
      <c r="H58" s="27"/>
      <c r="I58" s="28"/>
      <c r="J58" s="29">
        <v>114.619</v>
      </c>
      <c r="K58" s="29">
        <v>1</v>
      </c>
      <c r="L58" s="30">
        <f t="shared" si="7"/>
        <v>115.619</v>
      </c>
      <c r="M58" s="29">
        <v>104.247</v>
      </c>
      <c r="N58" s="29">
        <v>1</v>
      </c>
      <c r="O58" s="30">
        <f t="shared" si="8"/>
        <v>105.247</v>
      </c>
      <c r="P58" s="29">
        <v>78.314999999999998</v>
      </c>
      <c r="Q58" s="29">
        <v>5</v>
      </c>
      <c r="R58" s="30">
        <f t="shared" si="9"/>
        <v>83.314999999999998</v>
      </c>
      <c r="S58" s="31">
        <f t="shared" si="12"/>
        <v>304.18100000000004</v>
      </c>
      <c r="T58" s="28">
        <v>27</v>
      </c>
      <c r="U58" s="56">
        <v>17.899999999999999</v>
      </c>
      <c r="V58" s="56"/>
      <c r="W58" s="56"/>
      <c r="X58" s="31">
        <v>17.899999999999999</v>
      </c>
      <c r="Y58" s="28">
        <v>57</v>
      </c>
      <c r="Z58" s="29">
        <v>52.648000000000003</v>
      </c>
      <c r="AA58" s="29">
        <v>15</v>
      </c>
      <c r="AB58" s="31">
        <f t="shared" si="10"/>
        <v>67.647999999999996</v>
      </c>
      <c r="AC58" s="28">
        <v>58</v>
      </c>
      <c r="AD58" s="32">
        <f t="shared" si="11"/>
        <v>142</v>
      </c>
      <c r="AE58" s="28"/>
      <c r="AF58" s="28"/>
      <c r="AG58" s="37"/>
      <c r="AH58" s="34"/>
    </row>
    <row r="59" spans="1:34" x14ac:dyDescent="0.25">
      <c r="A59" s="24" t="s">
        <v>322</v>
      </c>
      <c r="B59" s="25" t="s">
        <v>60</v>
      </c>
      <c r="C59" s="25" t="s">
        <v>161</v>
      </c>
      <c r="D59" s="25" t="s">
        <v>255</v>
      </c>
      <c r="E59" s="25" t="s">
        <v>250</v>
      </c>
      <c r="F59" s="25" t="s">
        <v>247</v>
      </c>
      <c r="G59" s="26"/>
      <c r="H59" s="27"/>
      <c r="I59" s="28"/>
      <c r="J59" s="29">
        <v>121.526</v>
      </c>
      <c r="K59" s="29">
        <v>5</v>
      </c>
      <c r="L59" s="30">
        <f t="shared" si="7"/>
        <v>126.526</v>
      </c>
      <c r="M59" s="29">
        <v>108.629</v>
      </c>
      <c r="N59" s="29">
        <v>2</v>
      </c>
      <c r="O59" s="30">
        <f t="shared" si="8"/>
        <v>110.629</v>
      </c>
      <c r="P59" s="29">
        <v>73.608999999999995</v>
      </c>
      <c r="Q59" s="29">
        <v>11</v>
      </c>
      <c r="R59" s="30">
        <f t="shared" si="9"/>
        <v>84.608999999999995</v>
      </c>
      <c r="S59" s="31">
        <f t="shared" si="12"/>
        <v>321.76400000000001</v>
      </c>
      <c r="T59" s="28">
        <v>50</v>
      </c>
      <c r="U59" s="56">
        <v>17.84</v>
      </c>
      <c r="V59" s="56"/>
      <c r="W59" s="56"/>
      <c r="X59" s="31">
        <v>17.84</v>
      </c>
      <c r="Y59" s="28">
        <v>58</v>
      </c>
      <c r="Z59" s="29">
        <v>50.212000000000003</v>
      </c>
      <c r="AA59" s="29">
        <v>3</v>
      </c>
      <c r="AB59" s="31">
        <f t="shared" si="10"/>
        <v>53.212000000000003</v>
      </c>
      <c r="AC59" s="28">
        <v>22</v>
      </c>
      <c r="AD59" s="32">
        <f t="shared" si="11"/>
        <v>130</v>
      </c>
      <c r="AE59" s="28"/>
      <c r="AF59" s="28"/>
      <c r="AG59" s="33"/>
      <c r="AH59" s="34"/>
    </row>
    <row r="60" spans="1:34" x14ac:dyDescent="0.25">
      <c r="A60" s="24" t="s">
        <v>315</v>
      </c>
      <c r="B60" s="25" t="s">
        <v>55</v>
      </c>
      <c r="C60" s="25" t="s">
        <v>154</v>
      </c>
      <c r="D60" s="25" t="s">
        <v>268</v>
      </c>
      <c r="E60" s="25" t="s">
        <v>250</v>
      </c>
      <c r="F60" s="25" t="s">
        <v>247</v>
      </c>
      <c r="G60" s="26"/>
      <c r="H60" s="27"/>
      <c r="I60" s="28"/>
      <c r="J60" s="29">
        <v>133.578</v>
      </c>
      <c r="K60" s="29">
        <v>5</v>
      </c>
      <c r="L60" s="30">
        <f t="shared" si="7"/>
        <v>138.578</v>
      </c>
      <c r="M60" s="29">
        <v>117.117</v>
      </c>
      <c r="N60" s="29">
        <v>0</v>
      </c>
      <c r="O60" s="30">
        <f t="shared" si="8"/>
        <v>117.117</v>
      </c>
      <c r="P60" s="29">
        <v>89.494</v>
      </c>
      <c r="Q60" s="29">
        <v>7</v>
      </c>
      <c r="R60" s="30">
        <f t="shared" si="9"/>
        <v>96.494</v>
      </c>
      <c r="S60" s="31">
        <f t="shared" si="12"/>
        <v>352.18899999999996</v>
      </c>
      <c r="T60" s="28">
        <v>84</v>
      </c>
      <c r="U60" s="56">
        <v>6.53</v>
      </c>
      <c r="V60" s="56">
        <v>17.559999999999999</v>
      </c>
      <c r="W60" s="56">
        <v>11.56</v>
      </c>
      <c r="X60" s="31">
        <v>17.559999999999999</v>
      </c>
      <c r="Y60" s="28">
        <v>59</v>
      </c>
      <c r="Z60" s="29">
        <v>63.271999999999998</v>
      </c>
      <c r="AA60" s="29">
        <v>10</v>
      </c>
      <c r="AB60" s="31">
        <f t="shared" si="10"/>
        <v>73.271999999999991</v>
      </c>
      <c r="AC60" s="28">
        <v>69</v>
      </c>
      <c r="AD60" s="32">
        <f t="shared" si="11"/>
        <v>212</v>
      </c>
      <c r="AE60" s="28"/>
      <c r="AF60" s="28"/>
      <c r="AG60" s="33"/>
      <c r="AH60" s="34"/>
    </row>
    <row r="61" spans="1:34" x14ac:dyDescent="0.25">
      <c r="A61" s="24" t="s">
        <v>303</v>
      </c>
      <c r="B61" s="25" t="s">
        <v>44</v>
      </c>
      <c r="C61" s="25" t="s">
        <v>142</v>
      </c>
      <c r="D61" s="25" t="s">
        <v>258</v>
      </c>
      <c r="E61" s="25" t="s">
        <v>250</v>
      </c>
      <c r="F61" s="25" t="s">
        <v>247</v>
      </c>
      <c r="G61" s="26"/>
      <c r="H61" s="27"/>
      <c r="I61" s="28"/>
      <c r="J61" s="29">
        <v>122.01900000000001</v>
      </c>
      <c r="K61" s="29">
        <v>4</v>
      </c>
      <c r="L61" s="30">
        <f t="shared" si="7"/>
        <v>126.01900000000001</v>
      </c>
      <c r="M61" s="29">
        <v>115.876</v>
      </c>
      <c r="N61" s="29">
        <v>2</v>
      </c>
      <c r="O61" s="30">
        <f t="shared" si="8"/>
        <v>117.876</v>
      </c>
      <c r="P61" s="29">
        <v>84.177000000000007</v>
      </c>
      <c r="Q61" s="29">
        <v>5</v>
      </c>
      <c r="R61" s="30">
        <f t="shared" si="9"/>
        <v>89.177000000000007</v>
      </c>
      <c r="S61" s="31">
        <f t="shared" si="12"/>
        <v>333.072</v>
      </c>
      <c r="T61" s="28">
        <v>66</v>
      </c>
      <c r="U61" s="56">
        <v>17.53</v>
      </c>
      <c r="V61" s="56"/>
      <c r="W61" s="56"/>
      <c r="X61" s="31">
        <v>17.53</v>
      </c>
      <c r="Y61" s="28">
        <v>60</v>
      </c>
      <c r="Z61" s="29">
        <v>70.850999999999999</v>
      </c>
      <c r="AA61" s="29">
        <v>18</v>
      </c>
      <c r="AB61" s="31">
        <f t="shared" si="10"/>
        <v>88.850999999999999</v>
      </c>
      <c r="AC61" s="28">
        <v>86</v>
      </c>
      <c r="AD61" s="32">
        <f t="shared" si="11"/>
        <v>212</v>
      </c>
      <c r="AE61" s="28"/>
      <c r="AF61" s="28"/>
      <c r="AG61" s="33"/>
      <c r="AH61" s="34"/>
    </row>
    <row r="62" spans="1:34" x14ac:dyDescent="0.25">
      <c r="A62" s="24" t="s">
        <v>305</v>
      </c>
      <c r="B62" s="25" t="s">
        <v>46</v>
      </c>
      <c r="C62" s="25" t="s">
        <v>144</v>
      </c>
      <c r="D62" s="25" t="s">
        <v>261</v>
      </c>
      <c r="E62" s="25" t="s">
        <v>250</v>
      </c>
      <c r="F62" s="25" t="s">
        <v>248</v>
      </c>
      <c r="G62" s="26"/>
      <c r="H62" s="27"/>
      <c r="I62" s="28"/>
      <c r="J62" s="29">
        <v>133.22</v>
      </c>
      <c r="K62" s="29">
        <v>3</v>
      </c>
      <c r="L62" s="30">
        <f t="shared" si="7"/>
        <v>136.22</v>
      </c>
      <c r="M62" s="29">
        <v>120.777</v>
      </c>
      <c r="N62" s="29">
        <v>3</v>
      </c>
      <c r="O62" s="30">
        <f t="shared" si="8"/>
        <v>123.777</v>
      </c>
      <c r="P62" s="29">
        <v>90.394999999999996</v>
      </c>
      <c r="Q62" s="29">
        <v>5</v>
      </c>
      <c r="R62" s="30">
        <f t="shared" si="9"/>
        <v>95.394999999999996</v>
      </c>
      <c r="S62" s="31">
        <f t="shared" si="12"/>
        <v>355.392</v>
      </c>
      <c r="T62" s="28">
        <v>86</v>
      </c>
      <c r="U62" s="56">
        <v>17.53</v>
      </c>
      <c r="V62" s="56"/>
      <c r="W62" s="56"/>
      <c r="X62" s="31">
        <v>17.53</v>
      </c>
      <c r="Y62" s="28">
        <v>61</v>
      </c>
      <c r="Z62" s="29">
        <v>62.451999999999998</v>
      </c>
      <c r="AA62" s="29">
        <v>16</v>
      </c>
      <c r="AB62" s="31">
        <f t="shared" si="10"/>
        <v>78.451999999999998</v>
      </c>
      <c r="AC62" s="28">
        <v>75</v>
      </c>
      <c r="AD62" s="32">
        <f t="shared" si="11"/>
        <v>222</v>
      </c>
      <c r="AE62" s="28"/>
      <c r="AF62" s="28"/>
      <c r="AG62" s="33"/>
      <c r="AH62" s="34"/>
    </row>
    <row r="63" spans="1:34" x14ac:dyDescent="0.25">
      <c r="A63" s="24" t="s">
        <v>350</v>
      </c>
      <c r="B63" s="25" t="s">
        <v>70</v>
      </c>
      <c r="C63" s="25" t="s">
        <v>185</v>
      </c>
      <c r="D63" s="25" t="s">
        <v>255</v>
      </c>
      <c r="E63" s="25" t="s">
        <v>250</v>
      </c>
      <c r="F63" s="25" t="s">
        <v>248</v>
      </c>
      <c r="G63" s="26"/>
      <c r="H63" s="27"/>
      <c r="I63" s="28"/>
      <c r="J63" s="29">
        <v>126.973</v>
      </c>
      <c r="K63" s="29">
        <v>0</v>
      </c>
      <c r="L63" s="30">
        <f t="shared" si="7"/>
        <v>126.973</v>
      </c>
      <c r="M63" s="29">
        <v>131.94</v>
      </c>
      <c r="N63" s="29">
        <v>5</v>
      </c>
      <c r="O63" s="30">
        <f t="shared" si="8"/>
        <v>136.94</v>
      </c>
      <c r="P63" s="29">
        <v>82.9</v>
      </c>
      <c r="Q63" s="29">
        <v>4</v>
      </c>
      <c r="R63" s="30">
        <f t="shared" si="9"/>
        <v>86.9</v>
      </c>
      <c r="S63" s="31">
        <f t="shared" si="12"/>
        <v>350.81299999999999</v>
      </c>
      <c r="T63" s="28">
        <v>83</v>
      </c>
      <c r="U63" s="56">
        <v>17.34</v>
      </c>
      <c r="V63" s="56"/>
      <c r="W63" s="56"/>
      <c r="X63" s="31">
        <v>17.34</v>
      </c>
      <c r="Y63" s="28">
        <v>62</v>
      </c>
      <c r="Z63" s="29">
        <v>83.040999999999997</v>
      </c>
      <c r="AA63" s="29">
        <v>9</v>
      </c>
      <c r="AB63" s="31">
        <f t="shared" si="10"/>
        <v>92.040999999999997</v>
      </c>
      <c r="AC63" s="28">
        <v>87</v>
      </c>
      <c r="AD63" s="32">
        <f t="shared" si="11"/>
        <v>232</v>
      </c>
      <c r="AE63" s="28"/>
      <c r="AF63" s="28"/>
      <c r="AG63" s="33"/>
      <c r="AH63" s="34"/>
    </row>
    <row r="64" spans="1:34" x14ac:dyDescent="0.25">
      <c r="A64" s="24">
        <v>141</v>
      </c>
      <c r="B64" s="39" t="s">
        <v>126</v>
      </c>
      <c r="C64" s="39" t="s">
        <v>241</v>
      </c>
      <c r="D64" s="39" t="s">
        <v>257</v>
      </c>
      <c r="E64" s="39" t="s">
        <v>249</v>
      </c>
      <c r="F64" s="39" t="s">
        <v>248</v>
      </c>
      <c r="G64" s="39"/>
      <c r="H64" s="27"/>
      <c r="I64" s="28"/>
      <c r="J64" s="29">
        <v>129.066</v>
      </c>
      <c r="K64" s="29">
        <v>11</v>
      </c>
      <c r="L64" s="30">
        <f t="shared" si="7"/>
        <v>140.066</v>
      </c>
      <c r="M64" s="29">
        <v>142.61600000000001</v>
      </c>
      <c r="N64" s="29">
        <v>8</v>
      </c>
      <c r="O64" s="30">
        <f t="shared" si="8"/>
        <v>150.61600000000001</v>
      </c>
      <c r="P64" s="51">
        <v>87.644000000000005</v>
      </c>
      <c r="Q64" s="29">
        <v>4</v>
      </c>
      <c r="R64" s="30">
        <f t="shared" si="9"/>
        <v>91.644000000000005</v>
      </c>
      <c r="S64" s="31">
        <f t="shared" si="12"/>
        <v>382.32600000000002</v>
      </c>
      <c r="T64" s="28">
        <v>100</v>
      </c>
      <c r="U64" s="56">
        <v>15.94</v>
      </c>
      <c r="V64" s="56">
        <v>16.649999999999999</v>
      </c>
      <c r="W64" s="56">
        <v>8.4</v>
      </c>
      <c r="X64" s="31">
        <v>16.649999999999999</v>
      </c>
      <c r="Y64" s="28">
        <v>63</v>
      </c>
      <c r="Z64" s="29">
        <v>165.04400000000001</v>
      </c>
      <c r="AA64" s="29">
        <v>46</v>
      </c>
      <c r="AB64" s="31">
        <f t="shared" si="10"/>
        <v>211.04400000000001</v>
      </c>
      <c r="AC64" s="28">
        <v>115</v>
      </c>
      <c r="AD64" s="32">
        <f t="shared" si="11"/>
        <v>278</v>
      </c>
      <c r="AE64" s="28"/>
      <c r="AF64" s="28"/>
      <c r="AG64" s="33"/>
      <c r="AH64" s="34"/>
    </row>
    <row r="65" spans="1:34" x14ac:dyDescent="0.25">
      <c r="A65" s="24" t="s">
        <v>370</v>
      </c>
      <c r="B65" s="39" t="s">
        <v>96</v>
      </c>
      <c r="C65" s="39" t="s">
        <v>75</v>
      </c>
      <c r="D65" s="39" t="s">
        <v>255</v>
      </c>
      <c r="E65" s="39" t="s">
        <v>250</v>
      </c>
      <c r="F65" s="39" t="s">
        <v>247</v>
      </c>
      <c r="G65" s="39"/>
      <c r="H65" s="27"/>
      <c r="I65" s="28"/>
      <c r="J65" s="29">
        <v>122.837</v>
      </c>
      <c r="K65" s="29">
        <v>2</v>
      </c>
      <c r="L65" s="30">
        <f t="shared" si="7"/>
        <v>124.837</v>
      </c>
      <c r="M65" s="29">
        <v>120.06699999999999</v>
      </c>
      <c r="N65" s="29">
        <v>0</v>
      </c>
      <c r="O65" s="30">
        <f t="shared" si="8"/>
        <v>120.06699999999999</v>
      </c>
      <c r="P65" s="51">
        <v>83.988</v>
      </c>
      <c r="Q65" s="29">
        <v>0</v>
      </c>
      <c r="R65" s="30">
        <f t="shared" si="9"/>
        <v>83.988</v>
      </c>
      <c r="S65" s="31">
        <f t="shared" si="12"/>
        <v>328.892</v>
      </c>
      <c r="T65" s="28">
        <v>57</v>
      </c>
      <c r="U65" s="56">
        <v>16.59</v>
      </c>
      <c r="V65" s="56"/>
      <c r="W65" s="56"/>
      <c r="X65" s="31">
        <v>16.59</v>
      </c>
      <c r="Y65" s="28">
        <v>64</v>
      </c>
      <c r="Z65" s="29">
        <v>57.969000000000001</v>
      </c>
      <c r="AA65" s="29">
        <v>2</v>
      </c>
      <c r="AB65" s="31">
        <f t="shared" si="10"/>
        <v>59.969000000000001</v>
      </c>
      <c r="AC65" s="28">
        <v>42</v>
      </c>
      <c r="AD65" s="32">
        <f t="shared" si="11"/>
        <v>163</v>
      </c>
      <c r="AE65" s="28"/>
      <c r="AF65" s="28"/>
      <c r="AG65" s="33"/>
      <c r="AH65" s="34"/>
    </row>
    <row r="66" spans="1:34" x14ac:dyDescent="0.25">
      <c r="A66" s="24" t="s">
        <v>307</v>
      </c>
      <c r="B66" s="25" t="s">
        <v>48</v>
      </c>
      <c r="C66" s="25" t="s">
        <v>146</v>
      </c>
      <c r="D66" s="25" t="s">
        <v>263</v>
      </c>
      <c r="E66" s="25" t="s">
        <v>250</v>
      </c>
      <c r="F66" s="25" t="s">
        <v>248</v>
      </c>
      <c r="G66" s="26"/>
      <c r="H66" s="27"/>
      <c r="I66" s="28"/>
      <c r="J66" s="29">
        <v>115.998</v>
      </c>
      <c r="K66" s="29">
        <v>1</v>
      </c>
      <c r="L66" s="30">
        <f t="shared" ref="L66:L97" si="13">SUM(J66:K66)</f>
        <v>116.998</v>
      </c>
      <c r="M66" s="29">
        <v>108.679</v>
      </c>
      <c r="N66" s="29">
        <v>1</v>
      </c>
      <c r="O66" s="30">
        <f t="shared" ref="O66:O97" si="14">SUM(M66:N66)</f>
        <v>109.679</v>
      </c>
      <c r="P66" s="29">
        <v>96.792000000000002</v>
      </c>
      <c r="Q66" s="29">
        <v>18</v>
      </c>
      <c r="R66" s="30">
        <f t="shared" ref="R66:R97" si="15">SUM(P66:Q66)</f>
        <v>114.792</v>
      </c>
      <c r="S66" s="31">
        <f t="shared" si="12"/>
        <v>341.46899999999999</v>
      </c>
      <c r="T66" s="28">
        <v>76</v>
      </c>
      <c r="U66" s="56">
        <v>16.41</v>
      </c>
      <c r="V66" s="56"/>
      <c r="W66" s="56"/>
      <c r="X66" s="31">
        <v>16.41</v>
      </c>
      <c r="Y66" s="28">
        <v>65</v>
      </c>
      <c r="Z66" s="29">
        <v>57.29</v>
      </c>
      <c r="AA66" s="29">
        <v>2</v>
      </c>
      <c r="AB66" s="31">
        <f t="shared" ref="AB66:AB97" si="16">SUM(Z66:AA66)</f>
        <v>59.29</v>
      </c>
      <c r="AC66" s="28">
        <v>40</v>
      </c>
      <c r="AD66" s="32">
        <f t="shared" ref="AD66:AD97" si="17">SUM(AC66,Y66,T66)</f>
        <v>181</v>
      </c>
      <c r="AE66" s="28"/>
      <c r="AF66" s="28"/>
      <c r="AG66" s="33"/>
      <c r="AH66" s="34"/>
    </row>
    <row r="67" spans="1:34" x14ac:dyDescent="0.25">
      <c r="A67" s="24" t="s">
        <v>330</v>
      </c>
      <c r="B67" s="25" t="s">
        <v>67</v>
      </c>
      <c r="C67" s="25" t="s">
        <v>168</v>
      </c>
      <c r="D67" s="25" t="s">
        <v>264</v>
      </c>
      <c r="E67" s="25" t="s">
        <v>250</v>
      </c>
      <c r="F67" s="25" t="s">
        <v>248</v>
      </c>
      <c r="G67" s="26"/>
      <c r="H67" s="27"/>
      <c r="I67" s="28"/>
      <c r="J67" s="29">
        <v>173.19</v>
      </c>
      <c r="K67" s="29">
        <v>54</v>
      </c>
      <c r="L67" s="30">
        <f t="shared" si="13"/>
        <v>227.19</v>
      </c>
      <c r="M67" s="29">
        <v>142.376</v>
      </c>
      <c r="N67" s="29">
        <v>15</v>
      </c>
      <c r="O67" s="30">
        <f t="shared" si="14"/>
        <v>157.376</v>
      </c>
      <c r="P67" s="29">
        <v>107.70099999999999</v>
      </c>
      <c r="Q67" s="29">
        <v>35</v>
      </c>
      <c r="R67" s="30">
        <f t="shared" si="15"/>
        <v>142.70099999999999</v>
      </c>
      <c r="S67" s="31">
        <f t="shared" si="12"/>
        <v>527.26700000000005</v>
      </c>
      <c r="T67" s="28">
        <v>117</v>
      </c>
      <c r="U67" s="56">
        <v>16.309999999999999</v>
      </c>
      <c r="V67" s="56"/>
      <c r="W67" s="56"/>
      <c r="X67" s="31">
        <v>16.309999999999999</v>
      </c>
      <c r="Y67" s="28">
        <v>66</v>
      </c>
      <c r="Z67" s="29">
        <v>152.82400000000001</v>
      </c>
      <c r="AA67" s="29">
        <v>60</v>
      </c>
      <c r="AB67" s="31">
        <f t="shared" si="16"/>
        <v>212.82400000000001</v>
      </c>
      <c r="AC67" s="28">
        <v>116</v>
      </c>
      <c r="AD67" s="32">
        <f t="shared" si="17"/>
        <v>299</v>
      </c>
      <c r="AE67" s="28"/>
      <c r="AF67" s="28"/>
      <c r="AG67" s="33"/>
      <c r="AH67" s="34"/>
    </row>
    <row r="68" spans="1:34" x14ac:dyDescent="0.25">
      <c r="A68" s="24" t="s">
        <v>300</v>
      </c>
      <c r="B68" s="25" t="s">
        <v>41</v>
      </c>
      <c r="C68" s="25" t="s">
        <v>138</v>
      </c>
      <c r="D68" s="25" t="s">
        <v>257</v>
      </c>
      <c r="E68" s="25" t="s">
        <v>249</v>
      </c>
      <c r="F68" s="25" t="s">
        <v>247</v>
      </c>
      <c r="G68" s="26"/>
      <c r="H68" s="27"/>
      <c r="I68" s="28"/>
      <c r="J68" s="29">
        <v>124.48399999999999</v>
      </c>
      <c r="K68" s="29">
        <v>12</v>
      </c>
      <c r="L68" s="30">
        <f t="shared" si="13"/>
        <v>136.48399999999998</v>
      </c>
      <c r="M68" s="29">
        <v>112.16500000000001</v>
      </c>
      <c r="N68" s="29">
        <v>0</v>
      </c>
      <c r="O68" s="30">
        <f t="shared" si="14"/>
        <v>112.16500000000001</v>
      </c>
      <c r="P68" s="29">
        <v>78.426000000000002</v>
      </c>
      <c r="Q68" s="29">
        <v>5</v>
      </c>
      <c r="R68" s="30">
        <f t="shared" si="15"/>
        <v>83.426000000000002</v>
      </c>
      <c r="S68" s="31">
        <f t="shared" si="12"/>
        <v>332.07499999999999</v>
      </c>
      <c r="T68" s="28">
        <v>64</v>
      </c>
      <c r="U68" s="56">
        <v>16.25</v>
      </c>
      <c r="V68" s="56">
        <v>13.44</v>
      </c>
      <c r="W68" s="56">
        <v>14.75</v>
      </c>
      <c r="X68" s="31">
        <v>16.25</v>
      </c>
      <c r="Y68" s="28">
        <v>67</v>
      </c>
      <c r="Z68" s="29">
        <v>55.311</v>
      </c>
      <c r="AA68" s="29">
        <v>1</v>
      </c>
      <c r="AB68" s="31">
        <f t="shared" si="16"/>
        <v>56.311</v>
      </c>
      <c r="AC68" s="28">
        <v>30</v>
      </c>
      <c r="AD68" s="32">
        <f t="shared" si="17"/>
        <v>161</v>
      </c>
      <c r="AE68" s="28"/>
      <c r="AF68" s="28"/>
      <c r="AG68" s="33"/>
      <c r="AH68" s="34"/>
    </row>
    <row r="69" spans="1:34" x14ac:dyDescent="0.25">
      <c r="A69" s="24" t="s">
        <v>331</v>
      </c>
      <c r="B69" s="25" t="s">
        <v>68</v>
      </c>
      <c r="C69" s="25" t="s">
        <v>169</v>
      </c>
      <c r="D69" s="25" t="s">
        <v>262</v>
      </c>
      <c r="E69" s="25" t="s">
        <v>249</v>
      </c>
      <c r="F69" s="25" t="s">
        <v>247</v>
      </c>
      <c r="G69" s="36"/>
      <c r="H69" s="27"/>
      <c r="I69" s="28"/>
      <c r="J69" s="29">
        <v>123.003</v>
      </c>
      <c r="K69" s="29">
        <v>2</v>
      </c>
      <c r="L69" s="30">
        <f t="shared" si="13"/>
        <v>125.003</v>
      </c>
      <c r="M69" s="29">
        <v>118.038</v>
      </c>
      <c r="N69" s="29">
        <v>2</v>
      </c>
      <c r="O69" s="30">
        <f t="shared" si="14"/>
        <v>120.038</v>
      </c>
      <c r="P69" s="29">
        <v>99.233000000000004</v>
      </c>
      <c r="Q69" s="29">
        <v>12</v>
      </c>
      <c r="R69" s="30">
        <f t="shared" si="15"/>
        <v>111.233</v>
      </c>
      <c r="S69" s="31">
        <f t="shared" si="12"/>
        <v>356.274</v>
      </c>
      <c r="T69" s="28">
        <v>88</v>
      </c>
      <c r="U69" s="56">
        <v>15.56</v>
      </c>
      <c r="V69" s="56">
        <v>7.74</v>
      </c>
      <c r="W69" s="56">
        <v>8.7899999999999991</v>
      </c>
      <c r="X69" s="31">
        <v>15.56</v>
      </c>
      <c r="Y69" s="28">
        <v>68</v>
      </c>
      <c r="Z69" s="29">
        <v>59.649000000000001</v>
      </c>
      <c r="AA69" s="29">
        <v>2</v>
      </c>
      <c r="AB69" s="31">
        <f t="shared" si="16"/>
        <v>61.649000000000001</v>
      </c>
      <c r="AC69" s="28">
        <v>47</v>
      </c>
      <c r="AD69" s="32">
        <f t="shared" si="17"/>
        <v>203</v>
      </c>
      <c r="AE69" s="28"/>
      <c r="AF69" s="28"/>
      <c r="AG69" s="33"/>
      <c r="AH69" s="34"/>
    </row>
    <row r="70" spans="1:34" x14ac:dyDescent="0.25">
      <c r="A70" s="24">
        <v>144</v>
      </c>
      <c r="B70" s="39" t="s">
        <v>129</v>
      </c>
      <c r="C70" s="39" t="s">
        <v>244</v>
      </c>
      <c r="D70" s="39" t="s">
        <v>278</v>
      </c>
      <c r="E70" s="39" t="s">
        <v>249</v>
      </c>
      <c r="F70" s="39" t="s">
        <v>247</v>
      </c>
      <c r="G70" s="39"/>
      <c r="H70" s="27"/>
      <c r="I70" s="28"/>
      <c r="J70" s="29">
        <v>120.50700000000001</v>
      </c>
      <c r="K70" s="29">
        <v>2</v>
      </c>
      <c r="L70" s="30">
        <f t="shared" si="13"/>
        <v>122.50700000000001</v>
      </c>
      <c r="M70" s="29">
        <v>107.736</v>
      </c>
      <c r="N70" s="29">
        <v>4</v>
      </c>
      <c r="O70" s="30">
        <f t="shared" si="14"/>
        <v>111.736</v>
      </c>
      <c r="P70" s="51">
        <v>77.959999999999994</v>
      </c>
      <c r="Q70" s="29">
        <v>7</v>
      </c>
      <c r="R70" s="30">
        <f t="shared" si="15"/>
        <v>84.96</v>
      </c>
      <c r="S70" s="31">
        <f t="shared" si="12"/>
        <v>319.20299999999997</v>
      </c>
      <c r="T70" s="28">
        <v>45</v>
      </c>
      <c r="U70" s="56">
        <v>15.44</v>
      </c>
      <c r="V70" s="56"/>
      <c r="W70" s="56"/>
      <c r="X70" s="31">
        <v>15.44</v>
      </c>
      <c r="Y70" s="28">
        <v>69</v>
      </c>
      <c r="Z70" s="29">
        <v>86.081000000000003</v>
      </c>
      <c r="AA70" s="29">
        <v>6</v>
      </c>
      <c r="AB70" s="31">
        <f t="shared" si="16"/>
        <v>92.081000000000003</v>
      </c>
      <c r="AC70" s="28">
        <v>88</v>
      </c>
      <c r="AD70" s="32">
        <f t="shared" si="17"/>
        <v>202</v>
      </c>
      <c r="AE70" s="28"/>
      <c r="AF70" s="28"/>
      <c r="AG70" s="33"/>
      <c r="AH70" s="34"/>
    </row>
    <row r="71" spans="1:34" x14ac:dyDescent="0.25">
      <c r="A71" s="24" t="s">
        <v>328</v>
      </c>
      <c r="B71" s="25" t="s">
        <v>60</v>
      </c>
      <c r="C71" s="25" t="s">
        <v>135</v>
      </c>
      <c r="D71" s="25" t="s">
        <v>270</v>
      </c>
      <c r="E71" s="25" t="s">
        <v>250</v>
      </c>
      <c r="F71" s="25" t="s">
        <v>248</v>
      </c>
      <c r="G71" s="26"/>
      <c r="H71" s="27"/>
      <c r="I71" s="28"/>
      <c r="J71" s="29">
        <v>200.11500000000001</v>
      </c>
      <c r="K71" s="29">
        <v>42</v>
      </c>
      <c r="L71" s="30">
        <f t="shared" si="13"/>
        <v>242.11500000000001</v>
      </c>
      <c r="M71" s="29">
        <v>142.57499999999999</v>
      </c>
      <c r="N71" s="29">
        <v>32</v>
      </c>
      <c r="O71" s="30">
        <f t="shared" si="14"/>
        <v>174.57499999999999</v>
      </c>
      <c r="P71" s="29">
        <v>98.25</v>
      </c>
      <c r="Q71" s="29">
        <v>21</v>
      </c>
      <c r="R71" s="30">
        <f t="shared" si="15"/>
        <v>119.25</v>
      </c>
      <c r="S71" s="31">
        <f t="shared" si="12"/>
        <v>535.94000000000005</v>
      </c>
      <c r="T71" s="28">
        <v>118</v>
      </c>
      <c r="U71" s="56">
        <v>15.44</v>
      </c>
      <c r="V71" s="56"/>
      <c r="W71" s="56"/>
      <c r="X71" s="31">
        <v>15.44</v>
      </c>
      <c r="Y71" s="28">
        <v>70</v>
      </c>
      <c r="Z71" s="29">
        <v>84.313999999999993</v>
      </c>
      <c r="AA71" s="29">
        <v>25</v>
      </c>
      <c r="AB71" s="31">
        <f t="shared" si="16"/>
        <v>109.31399999999999</v>
      </c>
      <c r="AC71" s="28">
        <v>95</v>
      </c>
      <c r="AD71" s="32">
        <f t="shared" si="17"/>
        <v>283</v>
      </c>
      <c r="AE71" s="28"/>
      <c r="AF71" s="28"/>
      <c r="AG71" s="33"/>
      <c r="AH71" s="34"/>
    </row>
    <row r="72" spans="1:34" x14ac:dyDescent="0.25">
      <c r="A72" s="24">
        <v>145</v>
      </c>
      <c r="B72" s="39" t="s">
        <v>130</v>
      </c>
      <c r="C72" s="39" t="s">
        <v>245</v>
      </c>
      <c r="D72" s="39" t="s">
        <v>287</v>
      </c>
      <c r="E72" s="39" t="s">
        <v>250</v>
      </c>
      <c r="F72" s="39" t="s">
        <v>248</v>
      </c>
      <c r="G72" s="39"/>
      <c r="H72" s="27"/>
      <c r="I72" s="28"/>
      <c r="J72" s="29">
        <v>127.72799999999999</v>
      </c>
      <c r="K72" s="29">
        <v>0</v>
      </c>
      <c r="L72" s="30">
        <f t="shared" si="13"/>
        <v>127.72799999999999</v>
      </c>
      <c r="M72" s="29">
        <v>118.08199999999999</v>
      </c>
      <c r="N72" s="29">
        <v>0</v>
      </c>
      <c r="O72" s="30">
        <f t="shared" si="14"/>
        <v>118.08199999999999</v>
      </c>
      <c r="P72" s="51">
        <v>84.671000000000006</v>
      </c>
      <c r="Q72" s="29">
        <v>0</v>
      </c>
      <c r="R72" s="30">
        <f t="shared" si="15"/>
        <v>84.671000000000006</v>
      </c>
      <c r="S72" s="31">
        <v>328.48099999999999</v>
      </c>
      <c r="T72" s="28">
        <v>56</v>
      </c>
      <c r="U72" s="56">
        <v>15.25</v>
      </c>
      <c r="V72" s="56"/>
      <c r="W72" s="56"/>
      <c r="X72" s="31">
        <v>15.25</v>
      </c>
      <c r="Y72" s="28">
        <v>71</v>
      </c>
      <c r="Z72" s="29">
        <v>98.673000000000002</v>
      </c>
      <c r="AA72" s="29">
        <v>21</v>
      </c>
      <c r="AB72" s="31">
        <f t="shared" si="16"/>
        <v>119.673</v>
      </c>
      <c r="AC72" s="28">
        <v>97</v>
      </c>
      <c r="AD72" s="32">
        <f t="shared" si="17"/>
        <v>224</v>
      </c>
      <c r="AE72" s="28"/>
      <c r="AF72" s="28"/>
      <c r="AG72" s="33"/>
      <c r="AH72" s="34"/>
    </row>
    <row r="73" spans="1:34" x14ac:dyDescent="0.25">
      <c r="A73" s="24">
        <v>139</v>
      </c>
      <c r="B73" s="39" t="s">
        <v>125</v>
      </c>
      <c r="C73" s="39" t="s">
        <v>239</v>
      </c>
      <c r="D73" s="39" t="s">
        <v>263</v>
      </c>
      <c r="E73" s="39" t="s">
        <v>250</v>
      </c>
      <c r="F73" s="39" t="s">
        <v>247</v>
      </c>
      <c r="G73" s="39"/>
      <c r="H73" s="27"/>
      <c r="I73" s="28"/>
      <c r="J73" s="29">
        <v>109.172</v>
      </c>
      <c r="K73" s="29">
        <v>2</v>
      </c>
      <c r="L73" s="30">
        <f t="shared" si="13"/>
        <v>111.172</v>
      </c>
      <c r="M73" s="29">
        <v>109.729</v>
      </c>
      <c r="N73" s="29">
        <v>7</v>
      </c>
      <c r="O73" s="30">
        <f t="shared" si="14"/>
        <v>116.729</v>
      </c>
      <c r="P73" s="51">
        <v>69.766000000000005</v>
      </c>
      <c r="Q73" s="29">
        <v>4</v>
      </c>
      <c r="R73" s="30">
        <f t="shared" si="15"/>
        <v>73.766000000000005</v>
      </c>
      <c r="S73" s="31">
        <f t="shared" ref="S73:S104" si="18">SUM(R73,O73,L73)</f>
        <v>301.66700000000003</v>
      </c>
      <c r="T73" s="28">
        <v>23</v>
      </c>
      <c r="U73" s="56">
        <v>15.16</v>
      </c>
      <c r="V73" s="56">
        <v>13.75</v>
      </c>
      <c r="W73" s="56">
        <v>4.26</v>
      </c>
      <c r="X73" s="31">
        <v>15.16</v>
      </c>
      <c r="Y73" s="28">
        <v>72</v>
      </c>
      <c r="Z73" s="29">
        <v>69.203999999999994</v>
      </c>
      <c r="AA73" s="29">
        <v>15</v>
      </c>
      <c r="AB73" s="31">
        <f t="shared" si="16"/>
        <v>84.203999999999994</v>
      </c>
      <c r="AC73" s="28">
        <v>81</v>
      </c>
      <c r="AD73" s="32">
        <f t="shared" si="17"/>
        <v>176</v>
      </c>
      <c r="AE73" s="28"/>
      <c r="AF73" s="28"/>
      <c r="AG73" s="33"/>
      <c r="AH73" s="34"/>
    </row>
    <row r="74" spans="1:34" x14ac:dyDescent="0.25">
      <c r="A74" s="24" t="s">
        <v>347</v>
      </c>
      <c r="B74" s="25" t="s">
        <v>83</v>
      </c>
      <c r="C74" s="25" t="s">
        <v>182</v>
      </c>
      <c r="D74" s="25" t="s">
        <v>275</v>
      </c>
      <c r="E74" s="25" t="s">
        <v>249</v>
      </c>
      <c r="F74" s="25" t="s">
        <v>247</v>
      </c>
      <c r="G74" s="26"/>
      <c r="H74" s="27"/>
      <c r="I74" s="28"/>
      <c r="J74" s="29">
        <v>121.264</v>
      </c>
      <c r="K74" s="29">
        <v>3</v>
      </c>
      <c r="L74" s="30">
        <f t="shared" si="13"/>
        <v>124.264</v>
      </c>
      <c r="M74" s="29">
        <v>112.21599999999999</v>
      </c>
      <c r="N74" s="29">
        <v>7</v>
      </c>
      <c r="O74" s="30">
        <f t="shared" si="14"/>
        <v>119.21599999999999</v>
      </c>
      <c r="P74" s="29">
        <v>81.772000000000006</v>
      </c>
      <c r="Q74" s="29">
        <v>6</v>
      </c>
      <c r="R74" s="30">
        <f t="shared" si="15"/>
        <v>87.772000000000006</v>
      </c>
      <c r="S74" s="31">
        <f t="shared" si="18"/>
        <v>331.25200000000001</v>
      </c>
      <c r="T74" s="28">
        <v>61</v>
      </c>
      <c r="U74" s="56">
        <v>14.68</v>
      </c>
      <c r="V74" s="56"/>
      <c r="W74" s="56"/>
      <c r="X74" s="31">
        <v>14.68</v>
      </c>
      <c r="Y74" s="28">
        <v>73</v>
      </c>
      <c r="Z74" s="29">
        <v>57.319000000000003</v>
      </c>
      <c r="AA74" s="29">
        <v>2</v>
      </c>
      <c r="AB74" s="31">
        <f t="shared" si="16"/>
        <v>59.319000000000003</v>
      </c>
      <c r="AC74" s="28">
        <v>41</v>
      </c>
      <c r="AD74" s="32">
        <f t="shared" si="17"/>
        <v>175</v>
      </c>
      <c r="AE74" s="28"/>
      <c r="AF74" s="28"/>
      <c r="AG74" s="33"/>
      <c r="AH74" s="34"/>
    </row>
    <row r="75" spans="1:34" x14ac:dyDescent="0.25">
      <c r="A75" s="24">
        <v>114</v>
      </c>
      <c r="B75" s="39" t="s">
        <v>109</v>
      </c>
      <c r="C75" s="39" t="s">
        <v>220</v>
      </c>
      <c r="D75" s="39" t="s">
        <v>280</v>
      </c>
      <c r="E75" s="39" t="s">
        <v>246</v>
      </c>
      <c r="F75" s="39" t="s">
        <v>248</v>
      </c>
      <c r="G75" s="39"/>
      <c r="H75" s="27"/>
      <c r="I75" s="28"/>
      <c r="J75" s="29">
        <v>129.34</v>
      </c>
      <c r="K75" s="29">
        <v>3</v>
      </c>
      <c r="L75" s="30">
        <f t="shared" si="13"/>
        <v>132.34</v>
      </c>
      <c r="M75" s="29">
        <v>117.69</v>
      </c>
      <c r="N75" s="29">
        <v>2</v>
      </c>
      <c r="O75" s="30">
        <f t="shared" si="14"/>
        <v>119.69</v>
      </c>
      <c r="P75" s="51">
        <v>110.35</v>
      </c>
      <c r="Q75" s="29">
        <v>17</v>
      </c>
      <c r="R75" s="30">
        <f t="shared" si="15"/>
        <v>127.35</v>
      </c>
      <c r="S75" s="31">
        <f t="shared" si="18"/>
        <v>379.38</v>
      </c>
      <c r="T75" s="28">
        <v>98</v>
      </c>
      <c r="U75" s="56">
        <v>12.47</v>
      </c>
      <c r="V75" s="56">
        <v>14</v>
      </c>
      <c r="W75" s="56">
        <v>10.38</v>
      </c>
      <c r="X75" s="31">
        <v>14</v>
      </c>
      <c r="Y75" s="28">
        <v>74</v>
      </c>
      <c r="Z75" s="29">
        <v>67.179000000000002</v>
      </c>
      <c r="AA75" s="29">
        <v>7</v>
      </c>
      <c r="AB75" s="31">
        <f t="shared" si="16"/>
        <v>74.179000000000002</v>
      </c>
      <c r="AC75" s="28">
        <v>70</v>
      </c>
      <c r="AD75" s="32">
        <f t="shared" si="17"/>
        <v>242</v>
      </c>
      <c r="AE75" s="28"/>
      <c r="AF75" s="28"/>
      <c r="AG75" s="33"/>
      <c r="AH75" s="34"/>
    </row>
    <row r="76" spans="1:34" x14ac:dyDescent="0.25">
      <c r="A76" s="24" t="s">
        <v>341</v>
      </c>
      <c r="B76" s="25" t="s">
        <v>77</v>
      </c>
      <c r="C76" s="25" t="s">
        <v>178</v>
      </c>
      <c r="D76" s="25" t="s">
        <v>258</v>
      </c>
      <c r="E76" s="25" t="s">
        <v>250</v>
      </c>
      <c r="F76" s="25" t="s">
        <v>247</v>
      </c>
      <c r="G76" s="26"/>
      <c r="H76" s="27"/>
      <c r="I76" s="28"/>
      <c r="J76" s="29">
        <v>113.17700000000001</v>
      </c>
      <c r="K76" s="29">
        <v>16</v>
      </c>
      <c r="L76" s="30">
        <f t="shared" si="13"/>
        <v>129.17700000000002</v>
      </c>
      <c r="M76" s="29">
        <v>105.04600000000001</v>
      </c>
      <c r="N76" s="29">
        <v>6</v>
      </c>
      <c r="O76" s="30">
        <f t="shared" si="14"/>
        <v>111.04600000000001</v>
      </c>
      <c r="P76" s="29">
        <v>73.296000000000006</v>
      </c>
      <c r="Q76" s="29">
        <v>4</v>
      </c>
      <c r="R76" s="30">
        <f t="shared" si="15"/>
        <v>77.296000000000006</v>
      </c>
      <c r="S76" s="31">
        <f t="shared" si="18"/>
        <v>317.51900000000001</v>
      </c>
      <c r="T76" s="28">
        <v>42</v>
      </c>
      <c r="U76" s="56">
        <v>13.62</v>
      </c>
      <c r="V76" s="56"/>
      <c r="W76" s="56"/>
      <c r="X76" s="31">
        <v>13.62</v>
      </c>
      <c r="Y76" s="28">
        <v>75</v>
      </c>
      <c r="Z76" s="29">
        <v>49.45</v>
      </c>
      <c r="AA76" s="29">
        <v>7</v>
      </c>
      <c r="AB76" s="31">
        <f t="shared" si="16"/>
        <v>56.45</v>
      </c>
      <c r="AC76" s="28">
        <v>31</v>
      </c>
      <c r="AD76" s="32">
        <f t="shared" si="17"/>
        <v>148</v>
      </c>
      <c r="AE76" s="28"/>
      <c r="AF76" s="28"/>
      <c r="AG76" s="33"/>
      <c r="AH76" s="34"/>
    </row>
    <row r="77" spans="1:34" x14ac:dyDescent="0.25">
      <c r="A77" s="24">
        <v>135</v>
      </c>
      <c r="B77" s="39" t="s">
        <v>121</v>
      </c>
      <c r="C77" s="39" t="s">
        <v>235</v>
      </c>
      <c r="D77" s="39" t="s">
        <v>255</v>
      </c>
      <c r="E77" s="39" t="s">
        <v>250</v>
      </c>
      <c r="F77" s="39" t="s">
        <v>247</v>
      </c>
      <c r="G77" s="39"/>
      <c r="H77" s="27"/>
      <c r="I77" s="28"/>
      <c r="J77" s="29">
        <v>130.376</v>
      </c>
      <c r="K77" s="29">
        <v>4</v>
      </c>
      <c r="L77" s="30">
        <f t="shared" si="13"/>
        <v>134.376</v>
      </c>
      <c r="M77" s="29">
        <v>118.235</v>
      </c>
      <c r="N77" s="29">
        <v>3</v>
      </c>
      <c r="O77" s="30">
        <f t="shared" si="14"/>
        <v>121.235</v>
      </c>
      <c r="P77" s="51">
        <v>81.262</v>
      </c>
      <c r="Q77" s="29">
        <v>3</v>
      </c>
      <c r="R77" s="30">
        <f t="shared" si="15"/>
        <v>84.262</v>
      </c>
      <c r="S77" s="31">
        <f t="shared" si="18"/>
        <v>339.87300000000005</v>
      </c>
      <c r="T77" s="28">
        <v>74</v>
      </c>
      <c r="U77" s="56">
        <v>4.6900000000000004</v>
      </c>
      <c r="V77" s="56">
        <v>13.62</v>
      </c>
      <c r="W77" s="56">
        <v>9.09</v>
      </c>
      <c r="X77" s="31">
        <v>13.62</v>
      </c>
      <c r="Y77" s="28">
        <v>76</v>
      </c>
      <c r="Z77" s="29">
        <v>74.736999999999995</v>
      </c>
      <c r="AA77" s="29">
        <v>13</v>
      </c>
      <c r="AB77" s="31">
        <f t="shared" si="16"/>
        <v>87.736999999999995</v>
      </c>
      <c r="AC77" s="28">
        <v>85</v>
      </c>
      <c r="AD77" s="32">
        <f t="shared" si="17"/>
        <v>235</v>
      </c>
      <c r="AE77" s="28"/>
      <c r="AF77" s="28"/>
      <c r="AG77" s="33"/>
      <c r="AH77" s="34"/>
    </row>
    <row r="78" spans="1:34" x14ac:dyDescent="0.25">
      <c r="A78" s="24">
        <v>111</v>
      </c>
      <c r="B78" s="39" t="s">
        <v>107</v>
      </c>
      <c r="C78" s="39" t="s">
        <v>50</v>
      </c>
      <c r="D78" s="39" t="s">
        <v>251</v>
      </c>
      <c r="E78" s="39" t="s">
        <v>246</v>
      </c>
      <c r="F78" s="39" t="s">
        <v>248</v>
      </c>
      <c r="G78" s="39"/>
      <c r="H78" s="27"/>
      <c r="I78" s="28"/>
      <c r="J78" s="29">
        <v>125.753</v>
      </c>
      <c r="K78" s="29">
        <v>2</v>
      </c>
      <c r="L78" s="30">
        <f t="shared" si="13"/>
        <v>127.753</v>
      </c>
      <c r="M78" s="29">
        <v>118.37</v>
      </c>
      <c r="N78" s="29">
        <v>0</v>
      </c>
      <c r="O78" s="30">
        <f t="shared" si="14"/>
        <v>118.37</v>
      </c>
      <c r="P78" s="51">
        <v>84.319000000000003</v>
      </c>
      <c r="Q78" s="29">
        <v>5</v>
      </c>
      <c r="R78" s="30">
        <f t="shared" si="15"/>
        <v>89.319000000000003</v>
      </c>
      <c r="S78" s="31">
        <f t="shared" si="18"/>
        <v>335.44200000000001</v>
      </c>
      <c r="T78" s="28">
        <v>69</v>
      </c>
      <c r="U78" s="56">
        <v>13.5</v>
      </c>
      <c r="V78" s="56">
        <v>13.37</v>
      </c>
      <c r="W78" s="56">
        <v>6.84</v>
      </c>
      <c r="X78" s="31">
        <v>13.5</v>
      </c>
      <c r="Y78" s="28">
        <v>77</v>
      </c>
      <c r="Z78" s="29">
        <v>66.531000000000006</v>
      </c>
      <c r="AA78" s="29">
        <v>4</v>
      </c>
      <c r="AB78" s="31">
        <f t="shared" si="16"/>
        <v>70.531000000000006</v>
      </c>
      <c r="AC78" s="28">
        <v>62</v>
      </c>
      <c r="AD78" s="32">
        <f t="shared" si="17"/>
        <v>208</v>
      </c>
      <c r="AE78" s="28"/>
      <c r="AF78" s="28"/>
      <c r="AG78" s="33"/>
      <c r="AH78" s="34"/>
    </row>
    <row r="79" spans="1:34" x14ac:dyDescent="0.25">
      <c r="A79" s="24">
        <v>116</v>
      </c>
      <c r="B79" s="39" t="s">
        <v>110</v>
      </c>
      <c r="C79" s="39" t="s">
        <v>182</v>
      </c>
      <c r="D79" s="39" t="s">
        <v>289</v>
      </c>
      <c r="E79" s="39" t="s">
        <v>249</v>
      </c>
      <c r="F79" s="39" t="s">
        <v>247</v>
      </c>
      <c r="G79" s="39"/>
      <c r="H79" s="27"/>
      <c r="I79" s="28"/>
      <c r="J79" s="29">
        <v>128.70099999999999</v>
      </c>
      <c r="K79" s="29">
        <v>8</v>
      </c>
      <c r="L79" s="30">
        <f t="shared" si="13"/>
        <v>136.70099999999999</v>
      </c>
      <c r="M79" s="29">
        <v>122.85299999999999</v>
      </c>
      <c r="N79" s="29">
        <v>18</v>
      </c>
      <c r="O79" s="30">
        <f t="shared" si="14"/>
        <v>140.85300000000001</v>
      </c>
      <c r="P79" s="51">
        <v>88.192999999999998</v>
      </c>
      <c r="Q79" s="29">
        <v>9</v>
      </c>
      <c r="R79" s="30">
        <f t="shared" si="15"/>
        <v>97.192999999999998</v>
      </c>
      <c r="S79" s="31">
        <f t="shared" si="18"/>
        <v>374.74699999999996</v>
      </c>
      <c r="T79" s="28">
        <v>96</v>
      </c>
      <c r="U79" s="56">
        <v>13.44</v>
      </c>
      <c r="V79" s="56"/>
      <c r="W79" s="56"/>
      <c r="X79" s="31">
        <v>13.44</v>
      </c>
      <c r="Y79" s="28">
        <v>78</v>
      </c>
      <c r="Z79" s="29">
        <v>65.399000000000001</v>
      </c>
      <c r="AA79" s="29">
        <v>16</v>
      </c>
      <c r="AB79" s="31">
        <f t="shared" si="16"/>
        <v>81.399000000000001</v>
      </c>
      <c r="AC79" s="28">
        <v>78</v>
      </c>
      <c r="AD79" s="32">
        <f t="shared" si="17"/>
        <v>252</v>
      </c>
      <c r="AE79" s="28"/>
      <c r="AF79" s="28"/>
      <c r="AG79" s="33"/>
      <c r="AH79" s="34"/>
    </row>
    <row r="80" spans="1:34" x14ac:dyDescent="0.25">
      <c r="A80" s="24" t="s">
        <v>376</v>
      </c>
      <c r="B80" s="39" t="s">
        <v>101</v>
      </c>
      <c r="C80" s="39" t="s">
        <v>209</v>
      </c>
      <c r="D80" s="39" t="s">
        <v>272</v>
      </c>
      <c r="E80" s="39" t="s">
        <v>246</v>
      </c>
      <c r="F80" s="39" t="s">
        <v>248</v>
      </c>
      <c r="G80" s="39"/>
      <c r="H80" s="27"/>
      <c r="I80" s="28"/>
      <c r="J80" s="29">
        <v>128.96100000000001</v>
      </c>
      <c r="K80" s="29">
        <v>1</v>
      </c>
      <c r="L80" s="30">
        <f t="shared" si="13"/>
        <v>129.96100000000001</v>
      </c>
      <c r="M80" s="29">
        <v>113.435</v>
      </c>
      <c r="N80" s="29">
        <v>21</v>
      </c>
      <c r="O80" s="30">
        <f t="shared" si="14"/>
        <v>134.435</v>
      </c>
      <c r="P80" s="51">
        <v>82.837000000000003</v>
      </c>
      <c r="Q80" s="29">
        <v>6</v>
      </c>
      <c r="R80" s="30">
        <f t="shared" si="15"/>
        <v>88.837000000000003</v>
      </c>
      <c r="S80" s="31">
        <f t="shared" si="18"/>
        <v>353.233</v>
      </c>
      <c r="T80" s="28">
        <v>85</v>
      </c>
      <c r="U80" s="56">
        <v>8.1300000000000008</v>
      </c>
      <c r="V80" s="56">
        <v>13.13</v>
      </c>
      <c r="W80" s="56">
        <v>8.25</v>
      </c>
      <c r="X80" s="31">
        <v>13.13</v>
      </c>
      <c r="Y80" s="28">
        <v>79</v>
      </c>
      <c r="Z80" s="29">
        <v>117.08499999999999</v>
      </c>
      <c r="AA80" s="29">
        <v>32</v>
      </c>
      <c r="AB80" s="31">
        <f t="shared" si="16"/>
        <v>149.08499999999998</v>
      </c>
      <c r="AC80" s="28">
        <v>107</v>
      </c>
      <c r="AD80" s="32">
        <f t="shared" si="17"/>
        <v>271</v>
      </c>
      <c r="AE80" s="28"/>
      <c r="AF80" s="28"/>
      <c r="AG80" s="33"/>
      <c r="AH80" s="34"/>
    </row>
    <row r="81" spans="1:34" x14ac:dyDescent="0.25">
      <c r="A81" s="24" t="s">
        <v>348</v>
      </c>
      <c r="B81" s="25" t="s">
        <v>60</v>
      </c>
      <c r="C81" s="25" t="s">
        <v>183</v>
      </c>
      <c r="D81" s="25" t="s">
        <v>263</v>
      </c>
      <c r="E81" s="25" t="s">
        <v>250</v>
      </c>
      <c r="F81" s="25" t="s">
        <v>248</v>
      </c>
      <c r="G81" s="26"/>
      <c r="H81" s="27"/>
      <c r="I81" s="28"/>
      <c r="J81" s="29">
        <v>128.47200000000001</v>
      </c>
      <c r="K81" s="29">
        <v>5</v>
      </c>
      <c r="L81" s="30">
        <f t="shared" si="13"/>
        <v>133.47200000000001</v>
      </c>
      <c r="M81" s="29">
        <v>112.5</v>
      </c>
      <c r="N81" s="29">
        <v>0</v>
      </c>
      <c r="O81" s="30">
        <f t="shared" si="14"/>
        <v>112.5</v>
      </c>
      <c r="P81" s="29">
        <v>79.691000000000003</v>
      </c>
      <c r="Q81" s="29">
        <v>2</v>
      </c>
      <c r="R81" s="30">
        <f t="shared" si="15"/>
        <v>81.691000000000003</v>
      </c>
      <c r="S81" s="31">
        <f t="shared" si="18"/>
        <v>327.66300000000001</v>
      </c>
      <c r="T81" s="28">
        <v>54</v>
      </c>
      <c r="U81" s="56">
        <v>13.06</v>
      </c>
      <c r="V81" s="56"/>
      <c r="W81" s="56"/>
      <c r="X81" s="31">
        <v>13.06</v>
      </c>
      <c r="Y81" s="28">
        <v>80</v>
      </c>
      <c r="Z81" s="29">
        <v>62.704000000000001</v>
      </c>
      <c r="AA81" s="29">
        <v>5</v>
      </c>
      <c r="AB81" s="31">
        <f t="shared" si="16"/>
        <v>67.704000000000008</v>
      </c>
      <c r="AC81" s="28">
        <v>59</v>
      </c>
      <c r="AD81" s="32">
        <f t="shared" si="17"/>
        <v>193</v>
      </c>
      <c r="AE81" s="28"/>
      <c r="AF81" s="28"/>
      <c r="AG81" s="33"/>
      <c r="AH81" s="34"/>
    </row>
    <row r="82" spans="1:34" x14ac:dyDescent="0.25">
      <c r="A82" s="24" t="s">
        <v>351</v>
      </c>
      <c r="B82" s="25" t="s">
        <v>39</v>
      </c>
      <c r="C82" s="25" t="s">
        <v>186</v>
      </c>
      <c r="D82" s="25" t="s">
        <v>268</v>
      </c>
      <c r="E82" s="25" t="s">
        <v>250</v>
      </c>
      <c r="F82" s="25" t="s">
        <v>248</v>
      </c>
      <c r="G82" s="26"/>
      <c r="H82" s="27"/>
      <c r="I82" s="28"/>
      <c r="J82" s="29">
        <v>202.35300000000001</v>
      </c>
      <c r="K82" s="29">
        <v>47</v>
      </c>
      <c r="L82" s="30">
        <f t="shared" si="13"/>
        <v>249.35300000000001</v>
      </c>
      <c r="M82" s="29">
        <v>152.81</v>
      </c>
      <c r="N82" s="29">
        <v>46</v>
      </c>
      <c r="O82" s="30">
        <f t="shared" si="14"/>
        <v>198.81</v>
      </c>
      <c r="P82" s="29">
        <v>115.345</v>
      </c>
      <c r="Q82" s="29">
        <v>41</v>
      </c>
      <c r="R82" s="30">
        <f t="shared" si="15"/>
        <v>156.345</v>
      </c>
      <c r="S82" s="31">
        <f t="shared" si="18"/>
        <v>604.50800000000004</v>
      </c>
      <c r="T82" s="28">
        <v>124</v>
      </c>
      <c r="U82" s="56">
        <v>9</v>
      </c>
      <c r="V82" s="56">
        <v>12.82</v>
      </c>
      <c r="W82" s="56"/>
      <c r="X82" s="31">
        <v>12.82</v>
      </c>
      <c r="Y82" s="28">
        <v>81</v>
      </c>
      <c r="Z82" s="29">
        <v>113.081</v>
      </c>
      <c r="AA82" s="29">
        <v>54</v>
      </c>
      <c r="AB82" s="31">
        <f t="shared" si="16"/>
        <v>167.08100000000002</v>
      </c>
      <c r="AC82" s="28">
        <v>112</v>
      </c>
      <c r="AD82" s="32">
        <f t="shared" si="17"/>
        <v>317</v>
      </c>
      <c r="AE82" s="28"/>
      <c r="AF82" s="28"/>
      <c r="AG82" s="33"/>
      <c r="AH82" s="34"/>
    </row>
    <row r="83" spans="1:34" x14ac:dyDescent="0.25">
      <c r="A83" s="24" t="s">
        <v>369</v>
      </c>
      <c r="B83" s="39" t="s">
        <v>61</v>
      </c>
      <c r="C83" s="39" t="s">
        <v>204</v>
      </c>
      <c r="D83" s="25" t="s">
        <v>264</v>
      </c>
      <c r="E83" s="39" t="s">
        <v>250</v>
      </c>
      <c r="F83" s="39" t="s">
        <v>248</v>
      </c>
      <c r="G83" s="39"/>
      <c r="H83" s="27"/>
      <c r="I83" s="28"/>
      <c r="J83" s="29">
        <v>128.643</v>
      </c>
      <c r="K83" s="29">
        <v>0</v>
      </c>
      <c r="L83" s="30">
        <f t="shared" si="13"/>
        <v>128.643</v>
      </c>
      <c r="M83" s="29">
        <v>123.511</v>
      </c>
      <c r="N83" s="29">
        <v>2</v>
      </c>
      <c r="O83" s="30">
        <f t="shared" si="14"/>
        <v>125.511</v>
      </c>
      <c r="P83" s="51">
        <v>88.418999999999997</v>
      </c>
      <c r="Q83" s="29">
        <v>1</v>
      </c>
      <c r="R83" s="30">
        <f t="shared" si="15"/>
        <v>89.418999999999997</v>
      </c>
      <c r="S83" s="31">
        <f t="shared" si="18"/>
        <v>343.57299999999998</v>
      </c>
      <c r="T83" s="28">
        <v>77</v>
      </c>
      <c r="U83" s="56">
        <v>12.71</v>
      </c>
      <c r="V83" s="56"/>
      <c r="W83" s="56"/>
      <c r="X83" s="31">
        <v>12.71</v>
      </c>
      <c r="Y83" s="28">
        <v>82</v>
      </c>
      <c r="Z83" s="29">
        <v>60.424999999999997</v>
      </c>
      <c r="AA83" s="29">
        <v>2</v>
      </c>
      <c r="AB83" s="31">
        <f t="shared" si="16"/>
        <v>62.424999999999997</v>
      </c>
      <c r="AC83" s="28">
        <v>48</v>
      </c>
      <c r="AD83" s="32">
        <f t="shared" si="17"/>
        <v>207</v>
      </c>
      <c r="AE83" s="28"/>
      <c r="AF83" s="28"/>
      <c r="AG83" s="33"/>
      <c r="AH83" s="34"/>
    </row>
    <row r="84" spans="1:34" x14ac:dyDescent="0.25">
      <c r="A84" s="24" t="s">
        <v>325</v>
      </c>
      <c r="B84" s="25" t="s">
        <v>63</v>
      </c>
      <c r="C84" s="25" t="s">
        <v>164</v>
      </c>
      <c r="D84" s="25" t="s">
        <v>271</v>
      </c>
      <c r="E84" s="25" t="s">
        <v>250</v>
      </c>
      <c r="F84" s="25" t="s">
        <v>247</v>
      </c>
      <c r="G84" s="26"/>
      <c r="H84" s="27"/>
      <c r="I84" s="28"/>
      <c r="J84" s="29">
        <v>115.89400000000001</v>
      </c>
      <c r="K84" s="29">
        <v>3</v>
      </c>
      <c r="L84" s="30">
        <f t="shared" si="13"/>
        <v>118.89400000000001</v>
      </c>
      <c r="M84" s="29">
        <v>107.191</v>
      </c>
      <c r="N84" s="29">
        <v>4</v>
      </c>
      <c r="O84" s="30">
        <f t="shared" si="14"/>
        <v>111.191</v>
      </c>
      <c r="P84" s="29">
        <v>79.994</v>
      </c>
      <c r="Q84" s="29">
        <v>15</v>
      </c>
      <c r="R84" s="30">
        <f t="shared" si="15"/>
        <v>94.994</v>
      </c>
      <c r="S84" s="31">
        <f t="shared" si="18"/>
        <v>325.07900000000001</v>
      </c>
      <c r="T84" s="28">
        <v>53</v>
      </c>
      <c r="U84" s="56">
        <v>12.22</v>
      </c>
      <c r="V84" s="56"/>
      <c r="W84" s="56"/>
      <c r="X84" s="31">
        <v>12.22</v>
      </c>
      <c r="Y84" s="28">
        <v>83</v>
      </c>
      <c r="Z84" s="29">
        <v>54.508000000000003</v>
      </c>
      <c r="AA84" s="29">
        <v>10</v>
      </c>
      <c r="AB84" s="31">
        <f t="shared" si="16"/>
        <v>64.50800000000001</v>
      </c>
      <c r="AC84" s="28">
        <v>51</v>
      </c>
      <c r="AD84" s="32">
        <f t="shared" si="17"/>
        <v>187</v>
      </c>
      <c r="AE84" s="28"/>
      <c r="AF84" s="28"/>
      <c r="AG84" s="33"/>
      <c r="AH84" s="34"/>
    </row>
    <row r="85" spans="1:34" x14ac:dyDescent="0.25">
      <c r="A85" s="24" t="s">
        <v>311</v>
      </c>
      <c r="B85" s="25" t="s">
        <v>52</v>
      </c>
      <c r="C85" s="25" t="s">
        <v>150</v>
      </c>
      <c r="D85" s="25" t="s">
        <v>255</v>
      </c>
      <c r="E85" s="25" t="s">
        <v>250</v>
      </c>
      <c r="F85" s="25" t="s">
        <v>248</v>
      </c>
      <c r="G85" s="26"/>
      <c r="H85" s="27"/>
      <c r="I85" s="28"/>
      <c r="J85" s="29">
        <v>116.209</v>
      </c>
      <c r="K85" s="29">
        <v>21</v>
      </c>
      <c r="L85" s="30">
        <f t="shared" si="13"/>
        <v>137.209</v>
      </c>
      <c r="M85" s="29">
        <v>109.678</v>
      </c>
      <c r="N85" s="29">
        <v>7</v>
      </c>
      <c r="O85" s="30">
        <f t="shared" si="14"/>
        <v>116.678</v>
      </c>
      <c r="P85" s="29">
        <v>76.278000000000006</v>
      </c>
      <c r="Q85" s="29">
        <v>11</v>
      </c>
      <c r="R85" s="30">
        <f t="shared" si="15"/>
        <v>87.278000000000006</v>
      </c>
      <c r="S85" s="31">
        <f t="shared" si="18"/>
        <v>341.16500000000002</v>
      </c>
      <c r="T85" s="28">
        <v>75</v>
      </c>
      <c r="U85" s="56">
        <v>12.13</v>
      </c>
      <c r="V85" s="56">
        <v>5.41</v>
      </c>
      <c r="W85" s="56">
        <v>5.47</v>
      </c>
      <c r="X85" s="31">
        <v>12.13</v>
      </c>
      <c r="Y85" s="28">
        <v>84</v>
      </c>
      <c r="Z85" s="29">
        <v>63.521000000000001</v>
      </c>
      <c r="AA85" s="29">
        <v>9</v>
      </c>
      <c r="AB85" s="31">
        <f t="shared" si="16"/>
        <v>72.521000000000001</v>
      </c>
      <c r="AC85" s="28">
        <v>68</v>
      </c>
      <c r="AD85" s="32">
        <f t="shared" si="17"/>
        <v>227</v>
      </c>
      <c r="AE85" s="28"/>
      <c r="AF85" s="28"/>
      <c r="AG85" s="33"/>
      <c r="AH85" s="34"/>
    </row>
    <row r="86" spans="1:34" x14ac:dyDescent="0.25">
      <c r="A86" s="24" t="s">
        <v>358</v>
      </c>
      <c r="B86" s="39" t="s">
        <v>90</v>
      </c>
      <c r="C86" s="39" t="s">
        <v>193</v>
      </c>
      <c r="D86" s="39" t="s">
        <v>270</v>
      </c>
      <c r="E86" s="39" t="s">
        <v>250</v>
      </c>
      <c r="F86" s="39" t="s">
        <v>248</v>
      </c>
      <c r="G86" s="39"/>
      <c r="H86" s="27"/>
      <c r="I86" s="28"/>
      <c r="J86" s="29">
        <v>144.452</v>
      </c>
      <c r="K86" s="29">
        <v>19</v>
      </c>
      <c r="L86" s="30">
        <f t="shared" si="13"/>
        <v>163.452</v>
      </c>
      <c r="M86" s="29">
        <v>125.714</v>
      </c>
      <c r="N86" s="29">
        <v>18</v>
      </c>
      <c r="O86" s="30">
        <f t="shared" si="14"/>
        <v>143.714</v>
      </c>
      <c r="P86" s="39">
        <v>96.652000000000001</v>
      </c>
      <c r="Q86" s="29">
        <v>13</v>
      </c>
      <c r="R86" s="30">
        <f t="shared" si="15"/>
        <v>109.652</v>
      </c>
      <c r="S86" s="31">
        <f t="shared" si="18"/>
        <v>416.81799999999998</v>
      </c>
      <c r="T86" s="28">
        <v>108</v>
      </c>
      <c r="U86" s="56">
        <v>12.1</v>
      </c>
      <c r="V86" s="56"/>
      <c r="W86" s="56"/>
      <c r="X86" s="31">
        <v>12.1</v>
      </c>
      <c r="Y86" s="28">
        <v>85</v>
      </c>
      <c r="Z86" s="29">
        <v>115.081</v>
      </c>
      <c r="AA86" s="29">
        <v>40</v>
      </c>
      <c r="AB86" s="31">
        <f t="shared" si="16"/>
        <v>155.08100000000002</v>
      </c>
      <c r="AC86" s="28">
        <v>111</v>
      </c>
      <c r="AD86" s="32">
        <f t="shared" si="17"/>
        <v>304</v>
      </c>
      <c r="AE86" s="28"/>
      <c r="AF86" s="28"/>
      <c r="AG86" s="33"/>
      <c r="AH86" s="34"/>
    </row>
    <row r="87" spans="1:34" x14ac:dyDescent="0.25">
      <c r="A87" s="24">
        <v>132</v>
      </c>
      <c r="B87" s="39" t="s">
        <v>73</v>
      </c>
      <c r="C87" s="39" t="s">
        <v>156</v>
      </c>
      <c r="D87" s="39" t="s">
        <v>254</v>
      </c>
      <c r="E87" s="39" t="s">
        <v>249</v>
      </c>
      <c r="F87" s="39" t="s">
        <v>248</v>
      </c>
      <c r="G87" s="39"/>
      <c r="H87" s="27"/>
      <c r="I87" s="28"/>
      <c r="J87" s="29">
        <v>118.79900000000001</v>
      </c>
      <c r="K87" s="29">
        <v>2</v>
      </c>
      <c r="L87" s="30">
        <f t="shared" si="13"/>
        <v>120.79900000000001</v>
      </c>
      <c r="M87" s="29">
        <v>128.999</v>
      </c>
      <c r="N87" s="29">
        <v>15</v>
      </c>
      <c r="O87" s="30">
        <f t="shared" si="14"/>
        <v>143.999</v>
      </c>
      <c r="P87" s="51">
        <v>79.094999999999999</v>
      </c>
      <c r="Q87" s="29">
        <v>3</v>
      </c>
      <c r="R87" s="30">
        <f t="shared" si="15"/>
        <v>82.094999999999999</v>
      </c>
      <c r="S87" s="31">
        <f t="shared" si="18"/>
        <v>346.89300000000003</v>
      </c>
      <c r="T87" s="28">
        <v>81</v>
      </c>
      <c r="U87" s="56">
        <v>11.94</v>
      </c>
      <c r="V87" s="56"/>
      <c r="W87" s="56"/>
      <c r="X87" s="31">
        <v>11.94</v>
      </c>
      <c r="Y87" s="28">
        <v>86</v>
      </c>
      <c r="Z87" s="29">
        <v>59.722000000000001</v>
      </c>
      <c r="AA87" s="29">
        <v>5</v>
      </c>
      <c r="AB87" s="31">
        <f t="shared" si="16"/>
        <v>64.722000000000008</v>
      </c>
      <c r="AC87" s="28">
        <v>52</v>
      </c>
      <c r="AD87" s="32">
        <f t="shared" si="17"/>
        <v>219</v>
      </c>
      <c r="AE87" s="28"/>
      <c r="AF87" s="28"/>
      <c r="AG87" s="33"/>
      <c r="AH87" s="34"/>
    </row>
    <row r="88" spans="1:34" x14ac:dyDescent="0.25">
      <c r="A88" s="24" t="s">
        <v>323</v>
      </c>
      <c r="B88" s="25" t="s">
        <v>61</v>
      </c>
      <c r="C88" s="25" t="s">
        <v>162</v>
      </c>
      <c r="D88" s="25" t="s">
        <v>258</v>
      </c>
      <c r="E88" s="25" t="s">
        <v>250</v>
      </c>
      <c r="F88" s="25" t="s">
        <v>247</v>
      </c>
      <c r="G88" s="26"/>
      <c r="H88" s="27"/>
      <c r="I88" s="28">
        <v>2</v>
      </c>
      <c r="J88" s="29">
        <v>108.73099999999999</v>
      </c>
      <c r="K88" s="29">
        <v>4</v>
      </c>
      <c r="L88" s="30">
        <f t="shared" si="13"/>
        <v>112.73099999999999</v>
      </c>
      <c r="M88" s="29">
        <v>98.385000000000005</v>
      </c>
      <c r="N88" s="29">
        <v>2</v>
      </c>
      <c r="O88" s="30">
        <f t="shared" si="14"/>
        <v>100.38500000000001</v>
      </c>
      <c r="P88" s="29">
        <v>70.39</v>
      </c>
      <c r="Q88" s="29">
        <v>2</v>
      </c>
      <c r="R88" s="30">
        <f t="shared" si="15"/>
        <v>72.39</v>
      </c>
      <c r="S88" s="31">
        <f t="shared" si="18"/>
        <v>285.50599999999997</v>
      </c>
      <c r="T88" s="28">
        <v>7</v>
      </c>
      <c r="U88" s="56">
        <v>10.31</v>
      </c>
      <c r="V88" s="56"/>
      <c r="W88" s="56"/>
      <c r="X88" s="31">
        <v>10.31</v>
      </c>
      <c r="Y88" s="28">
        <v>87</v>
      </c>
      <c r="Z88" s="29">
        <v>46.53</v>
      </c>
      <c r="AA88" s="29">
        <v>2</v>
      </c>
      <c r="AB88" s="31">
        <f t="shared" si="16"/>
        <v>48.53</v>
      </c>
      <c r="AC88" s="28">
        <v>6</v>
      </c>
      <c r="AD88" s="32">
        <f t="shared" si="17"/>
        <v>100</v>
      </c>
      <c r="AE88" s="28"/>
      <c r="AF88" s="28"/>
      <c r="AG88" s="33"/>
      <c r="AH88" s="34"/>
    </row>
    <row r="89" spans="1:34" x14ac:dyDescent="0.25">
      <c r="A89" s="24" t="s">
        <v>317</v>
      </c>
      <c r="B89" s="25" t="s">
        <v>57</v>
      </c>
      <c r="C89" s="25" t="s">
        <v>156</v>
      </c>
      <c r="D89" s="25" t="s">
        <v>270</v>
      </c>
      <c r="E89" s="25" t="s">
        <v>250</v>
      </c>
      <c r="F89" s="25" t="s">
        <v>247</v>
      </c>
      <c r="G89" s="26"/>
      <c r="H89" s="27"/>
      <c r="I89" s="28"/>
      <c r="J89" s="29">
        <v>160.416</v>
      </c>
      <c r="K89" s="29">
        <v>24</v>
      </c>
      <c r="L89" s="30">
        <f t="shared" si="13"/>
        <v>184.416</v>
      </c>
      <c r="M89" s="29">
        <v>113.608</v>
      </c>
      <c r="N89" s="29">
        <v>9</v>
      </c>
      <c r="O89" s="30">
        <f t="shared" si="14"/>
        <v>122.608</v>
      </c>
      <c r="P89" s="29">
        <v>91.147000000000006</v>
      </c>
      <c r="Q89" s="29">
        <v>27</v>
      </c>
      <c r="R89" s="30">
        <f t="shared" si="15"/>
        <v>118.14700000000001</v>
      </c>
      <c r="S89" s="31">
        <f t="shared" si="18"/>
        <v>425.17099999999999</v>
      </c>
      <c r="T89" s="28">
        <v>109</v>
      </c>
      <c r="U89" s="56">
        <v>9.75</v>
      </c>
      <c r="V89" s="56"/>
      <c r="W89" s="56"/>
      <c r="X89" s="31">
        <v>9.75</v>
      </c>
      <c r="Y89" s="28">
        <v>88</v>
      </c>
      <c r="Z89" s="29">
        <v>77.870999999999995</v>
      </c>
      <c r="AA89" s="29">
        <v>27</v>
      </c>
      <c r="AB89" s="31">
        <f t="shared" si="16"/>
        <v>104.871</v>
      </c>
      <c r="AC89" s="28">
        <v>94</v>
      </c>
      <c r="AD89" s="32">
        <f t="shared" si="17"/>
        <v>291</v>
      </c>
      <c r="AE89" s="28"/>
      <c r="AF89" s="28"/>
      <c r="AG89" s="33"/>
      <c r="AH89" s="34"/>
    </row>
    <row r="90" spans="1:34" x14ac:dyDescent="0.25">
      <c r="A90" s="24">
        <v>133</v>
      </c>
      <c r="B90" s="39" t="s">
        <v>120</v>
      </c>
      <c r="C90" s="39" t="s">
        <v>234</v>
      </c>
      <c r="D90" s="39" t="s">
        <v>276</v>
      </c>
      <c r="E90" s="39" t="s">
        <v>250</v>
      </c>
      <c r="F90" s="39" t="s">
        <v>248</v>
      </c>
      <c r="G90" s="39"/>
      <c r="H90" s="27"/>
      <c r="I90" s="28"/>
      <c r="J90" s="29">
        <v>120.545</v>
      </c>
      <c r="K90" s="29">
        <v>21</v>
      </c>
      <c r="L90" s="30">
        <f t="shared" si="13"/>
        <v>141.54500000000002</v>
      </c>
      <c r="M90" s="29">
        <v>117.923</v>
      </c>
      <c r="N90" s="29">
        <v>0</v>
      </c>
      <c r="O90" s="30">
        <f t="shared" si="14"/>
        <v>117.923</v>
      </c>
      <c r="P90" s="51">
        <v>87.450999999999993</v>
      </c>
      <c r="Q90" s="29">
        <v>17</v>
      </c>
      <c r="R90" s="30">
        <f t="shared" si="15"/>
        <v>104.45099999999999</v>
      </c>
      <c r="S90" s="31">
        <f t="shared" si="18"/>
        <v>363.91899999999998</v>
      </c>
      <c r="T90" s="28">
        <v>91</v>
      </c>
      <c r="U90" s="56">
        <v>9.6</v>
      </c>
      <c r="V90" s="56"/>
      <c r="W90" s="56"/>
      <c r="X90" s="31">
        <v>9.6</v>
      </c>
      <c r="Y90" s="28">
        <v>89</v>
      </c>
      <c r="Z90" s="29">
        <v>76.61</v>
      </c>
      <c r="AA90" s="29">
        <v>19</v>
      </c>
      <c r="AB90" s="31">
        <f t="shared" si="16"/>
        <v>95.61</v>
      </c>
      <c r="AC90" s="28">
        <v>92</v>
      </c>
      <c r="AD90" s="32">
        <f t="shared" si="17"/>
        <v>272</v>
      </c>
      <c r="AE90" s="28"/>
      <c r="AF90" s="28"/>
      <c r="AG90" s="33"/>
      <c r="AH90" s="34"/>
    </row>
    <row r="91" spans="1:34" x14ac:dyDescent="0.25">
      <c r="A91" s="24" t="s">
        <v>293</v>
      </c>
      <c r="B91" s="25" t="s">
        <v>34</v>
      </c>
      <c r="C91" s="25" t="s">
        <v>131</v>
      </c>
      <c r="D91" s="25" t="s">
        <v>251</v>
      </c>
      <c r="E91" s="25" t="s">
        <v>246</v>
      </c>
      <c r="F91" s="25" t="s">
        <v>247</v>
      </c>
      <c r="G91" s="26"/>
      <c r="H91" s="27"/>
      <c r="I91" s="28"/>
      <c r="J91" s="29">
        <v>124.523</v>
      </c>
      <c r="K91" s="29">
        <v>2</v>
      </c>
      <c r="L91" s="30">
        <f t="shared" si="13"/>
        <v>126.523</v>
      </c>
      <c r="M91" s="29">
        <v>119.102</v>
      </c>
      <c r="N91" s="29">
        <v>2</v>
      </c>
      <c r="O91" s="30">
        <f t="shared" si="14"/>
        <v>121.102</v>
      </c>
      <c r="P91" s="29">
        <v>83.53</v>
      </c>
      <c r="Q91" s="29">
        <v>6</v>
      </c>
      <c r="R91" s="30">
        <f t="shared" si="15"/>
        <v>89.53</v>
      </c>
      <c r="S91" s="31">
        <f t="shared" si="18"/>
        <v>337.15499999999997</v>
      </c>
      <c r="T91" s="28">
        <v>72</v>
      </c>
      <c r="U91" s="56">
        <v>9.5399999999999991</v>
      </c>
      <c r="V91" s="56">
        <v>4.95</v>
      </c>
      <c r="W91" s="56">
        <v>7.19</v>
      </c>
      <c r="X91" s="31">
        <v>9.5399999999999991</v>
      </c>
      <c r="Y91" s="28">
        <v>90</v>
      </c>
      <c r="Z91" s="29">
        <v>65.741</v>
      </c>
      <c r="AA91" s="29">
        <v>5</v>
      </c>
      <c r="AB91" s="31">
        <f t="shared" si="16"/>
        <v>70.741</v>
      </c>
      <c r="AC91" s="28">
        <v>63</v>
      </c>
      <c r="AD91" s="32">
        <f t="shared" si="17"/>
        <v>225</v>
      </c>
      <c r="AE91" s="28"/>
      <c r="AF91" s="28"/>
      <c r="AG91" s="33"/>
      <c r="AH91" s="34"/>
    </row>
    <row r="92" spans="1:34" x14ac:dyDescent="0.25">
      <c r="A92" s="24">
        <v>126</v>
      </c>
      <c r="B92" s="39" t="s">
        <v>60</v>
      </c>
      <c r="C92" s="39" t="s">
        <v>228</v>
      </c>
      <c r="D92" s="39" t="s">
        <v>287</v>
      </c>
      <c r="E92" s="39" t="s">
        <v>250</v>
      </c>
      <c r="F92" s="39" t="s">
        <v>248</v>
      </c>
      <c r="G92" s="39"/>
      <c r="H92" s="27"/>
      <c r="I92" s="28"/>
      <c r="J92" s="29">
        <v>133.767</v>
      </c>
      <c r="K92" s="29">
        <v>2</v>
      </c>
      <c r="L92" s="30">
        <f t="shared" si="13"/>
        <v>135.767</v>
      </c>
      <c r="M92" s="29">
        <v>120.589</v>
      </c>
      <c r="N92" s="29">
        <v>1</v>
      </c>
      <c r="O92" s="30">
        <f t="shared" si="14"/>
        <v>121.589</v>
      </c>
      <c r="P92" s="51">
        <v>86.248999999999995</v>
      </c>
      <c r="Q92" s="29">
        <v>12</v>
      </c>
      <c r="R92" s="30">
        <f t="shared" si="15"/>
        <v>98.248999999999995</v>
      </c>
      <c r="S92" s="31">
        <f t="shared" si="18"/>
        <v>355.60500000000002</v>
      </c>
      <c r="T92" s="28">
        <v>87</v>
      </c>
      <c r="U92" s="56">
        <v>9.4700000000000006</v>
      </c>
      <c r="V92" s="56"/>
      <c r="W92" s="56"/>
      <c r="X92" s="31">
        <v>9.4700000000000006</v>
      </c>
      <c r="Y92" s="28">
        <v>91</v>
      </c>
      <c r="Z92" s="29">
        <v>68.614000000000004</v>
      </c>
      <c r="AA92" s="29">
        <v>16</v>
      </c>
      <c r="AB92" s="31">
        <f t="shared" si="16"/>
        <v>84.614000000000004</v>
      </c>
      <c r="AC92" s="28">
        <v>82</v>
      </c>
      <c r="AD92" s="32">
        <f t="shared" si="17"/>
        <v>260</v>
      </c>
      <c r="AE92" s="28"/>
      <c r="AF92" s="28"/>
      <c r="AG92" s="33"/>
      <c r="AH92" s="34"/>
    </row>
    <row r="93" spans="1:34" x14ac:dyDescent="0.25">
      <c r="A93" s="24" t="s">
        <v>343</v>
      </c>
      <c r="B93" s="25" t="s">
        <v>66</v>
      </c>
      <c r="C93" s="25" t="s">
        <v>179</v>
      </c>
      <c r="D93" s="25" t="s">
        <v>277</v>
      </c>
      <c r="E93" s="25" t="s">
        <v>249</v>
      </c>
      <c r="F93" s="25" t="s">
        <v>248</v>
      </c>
      <c r="G93" s="26"/>
      <c r="H93" s="27"/>
      <c r="I93" s="28"/>
      <c r="J93" s="29">
        <v>159.43</v>
      </c>
      <c r="K93" s="29">
        <v>35</v>
      </c>
      <c r="L93" s="30">
        <f t="shared" si="13"/>
        <v>194.43</v>
      </c>
      <c r="M93" s="29">
        <v>119.93600000000001</v>
      </c>
      <c r="N93" s="29">
        <v>6</v>
      </c>
      <c r="O93" s="30">
        <f t="shared" si="14"/>
        <v>125.93600000000001</v>
      </c>
      <c r="P93" s="29">
        <v>0</v>
      </c>
      <c r="Q93" s="29">
        <v>217</v>
      </c>
      <c r="R93" s="30">
        <f t="shared" si="15"/>
        <v>217</v>
      </c>
      <c r="S93" s="31">
        <f t="shared" si="18"/>
        <v>537.36599999999999</v>
      </c>
      <c r="T93" s="28">
        <v>119</v>
      </c>
      <c r="U93" s="56">
        <v>9.44</v>
      </c>
      <c r="V93" s="56"/>
      <c r="W93" s="56"/>
      <c r="X93" s="31">
        <v>9.44</v>
      </c>
      <c r="Y93" s="28">
        <v>92</v>
      </c>
      <c r="Z93" s="29">
        <v>85.792000000000002</v>
      </c>
      <c r="AA93" s="29">
        <v>46</v>
      </c>
      <c r="AB93" s="31">
        <f t="shared" si="16"/>
        <v>131.792</v>
      </c>
      <c r="AC93" s="28">
        <v>103</v>
      </c>
      <c r="AD93" s="32">
        <f t="shared" si="17"/>
        <v>314</v>
      </c>
      <c r="AE93" s="28"/>
      <c r="AF93" s="28"/>
      <c r="AG93" s="33"/>
      <c r="AH93" s="34"/>
    </row>
    <row r="94" spans="1:34" x14ac:dyDescent="0.25">
      <c r="A94" s="24" t="s">
        <v>363</v>
      </c>
      <c r="B94" s="39" t="s">
        <v>93</v>
      </c>
      <c r="C94" s="39" t="s">
        <v>198</v>
      </c>
      <c r="D94" s="39" t="s">
        <v>263</v>
      </c>
      <c r="E94" s="39" t="s">
        <v>250</v>
      </c>
      <c r="F94" s="39" t="s">
        <v>247</v>
      </c>
      <c r="G94" s="39"/>
      <c r="H94" s="27"/>
      <c r="I94" s="28"/>
      <c r="J94" s="29">
        <v>121.66500000000001</v>
      </c>
      <c r="K94" s="29">
        <v>1</v>
      </c>
      <c r="L94" s="30">
        <f t="shared" si="13"/>
        <v>122.66500000000001</v>
      </c>
      <c r="M94" s="29">
        <v>120.96</v>
      </c>
      <c r="N94" s="29">
        <v>0</v>
      </c>
      <c r="O94" s="30">
        <f t="shared" si="14"/>
        <v>120.96</v>
      </c>
      <c r="P94" s="51">
        <v>83.242999999999995</v>
      </c>
      <c r="Q94" s="29">
        <v>5</v>
      </c>
      <c r="R94" s="30">
        <f t="shared" si="15"/>
        <v>88.242999999999995</v>
      </c>
      <c r="S94" s="31">
        <f t="shared" si="18"/>
        <v>331.86799999999999</v>
      </c>
      <c r="T94" s="28">
        <v>63</v>
      </c>
      <c r="U94" s="56">
        <v>9.3699999999999992</v>
      </c>
      <c r="V94" s="56"/>
      <c r="W94" s="56"/>
      <c r="X94" s="31">
        <v>9.3699999999999992</v>
      </c>
      <c r="Y94" s="28">
        <v>93</v>
      </c>
      <c r="Z94" s="29">
        <v>64.936999999999998</v>
      </c>
      <c r="AA94" s="29">
        <v>20</v>
      </c>
      <c r="AB94" s="31">
        <f t="shared" si="16"/>
        <v>84.936999999999998</v>
      </c>
      <c r="AC94" s="28">
        <v>83</v>
      </c>
      <c r="AD94" s="32">
        <f t="shared" si="17"/>
        <v>239</v>
      </c>
      <c r="AE94" s="28"/>
      <c r="AF94" s="28"/>
      <c r="AG94" s="33"/>
      <c r="AH94" s="34"/>
    </row>
    <row r="95" spans="1:34" x14ac:dyDescent="0.25">
      <c r="A95" s="24" t="s">
        <v>340</v>
      </c>
      <c r="B95" s="25" t="s">
        <v>76</v>
      </c>
      <c r="C95" s="25" t="s">
        <v>177</v>
      </c>
      <c r="D95" s="25" t="s">
        <v>255</v>
      </c>
      <c r="E95" s="25" t="s">
        <v>250</v>
      </c>
      <c r="F95" s="25" t="s">
        <v>247</v>
      </c>
      <c r="G95" s="26"/>
      <c r="H95" s="27"/>
      <c r="I95" s="28"/>
      <c r="J95" s="29">
        <v>132.91399999999999</v>
      </c>
      <c r="K95" s="29">
        <v>3</v>
      </c>
      <c r="L95" s="30">
        <f t="shared" si="13"/>
        <v>135.91399999999999</v>
      </c>
      <c r="M95" s="29">
        <v>121.021</v>
      </c>
      <c r="N95" s="29">
        <v>0</v>
      </c>
      <c r="O95" s="30">
        <f t="shared" si="14"/>
        <v>121.021</v>
      </c>
      <c r="P95" s="29">
        <v>94.668999999999997</v>
      </c>
      <c r="Q95" s="29">
        <v>8</v>
      </c>
      <c r="R95" s="30">
        <f t="shared" si="15"/>
        <v>102.669</v>
      </c>
      <c r="S95" s="31">
        <f t="shared" si="18"/>
        <v>359.60399999999998</v>
      </c>
      <c r="T95" s="28">
        <v>90</v>
      </c>
      <c r="U95" s="56">
        <v>8.9700000000000006</v>
      </c>
      <c r="V95" s="56"/>
      <c r="W95" s="56"/>
      <c r="X95" s="31">
        <v>8.9700000000000006</v>
      </c>
      <c r="Y95" s="28">
        <v>94</v>
      </c>
      <c r="Z95" s="29">
        <v>81.570999999999998</v>
      </c>
      <c r="AA95" s="29">
        <v>43</v>
      </c>
      <c r="AB95" s="31">
        <f t="shared" si="16"/>
        <v>124.571</v>
      </c>
      <c r="AC95" s="28">
        <v>98</v>
      </c>
      <c r="AD95" s="32">
        <f t="shared" si="17"/>
        <v>282</v>
      </c>
      <c r="AE95" s="28"/>
      <c r="AF95" s="28"/>
      <c r="AG95" s="33"/>
      <c r="AH95" s="34"/>
    </row>
    <row r="96" spans="1:34" x14ac:dyDescent="0.25">
      <c r="A96" s="24">
        <v>100</v>
      </c>
      <c r="B96" s="39" t="s">
        <v>102</v>
      </c>
      <c r="C96" s="39" t="s">
        <v>210</v>
      </c>
      <c r="D96" s="39" t="s">
        <v>278</v>
      </c>
      <c r="E96" s="39" t="s">
        <v>249</v>
      </c>
      <c r="F96" s="39" t="s">
        <v>248</v>
      </c>
      <c r="G96" s="39"/>
      <c r="H96" s="27"/>
      <c r="I96" s="28"/>
      <c r="J96" s="29">
        <v>130.57300000000001</v>
      </c>
      <c r="K96" s="29">
        <v>6</v>
      </c>
      <c r="L96" s="30">
        <f t="shared" si="13"/>
        <v>136.57300000000001</v>
      </c>
      <c r="M96" s="29">
        <v>116.134</v>
      </c>
      <c r="N96" s="29">
        <v>2</v>
      </c>
      <c r="O96" s="30">
        <f t="shared" si="14"/>
        <v>118.134</v>
      </c>
      <c r="P96" s="51">
        <v>85.643000000000001</v>
      </c>
      <c r="Q96" s="29">
        <v>8</v>
      </c>
      <c r="R96" s="30">
        <f t="shared" si="15"/>
        <v>93.643000000000001</v>
      </c>
      <c r="S96" s="31">
        <f t="shared" si="18"/>
        <v>348.35</v>
      </c>
      <c r="T96" s="28">
        <v>82</v>
      </c>
      <c r="U96" s="56">
        <v>8.57</v>
      </c>
      <c r="V96" s="56"/>
      <c r="W96" s="56"/>
      <c r="X96" s="31">
        <v>8.57</v>
      </c>
      <c r="Y96" s="28">
        <v>95</v>
      </c>
      <c r="Z96" s="29">
        <v>108.146</v>
      </c>
      <c r="AA96" s="29">
        <v>17</v>
      </c>
      <c r="AB96" s="31">
        <f t="shared" si="16"/>
        <v>125.146</v>
      </c>
      <c r="AC96" s="28">
        <v>99</v>
      </c>
      <c r="AD96" s="32">
        <f t="shared" si="17"/>
        <v>276</v>
      </c>
      <c r="AE96" s="28"/>
      <c r="AF96" s="28"/>
      <c r="AG96" s="33"/>
      <c r="AH96" s="34"/>
    </row>
    <row r="97" spans="1:34" x14ac:dyDescent="0.25">
      <c r="A97" s="24" t="s">
        <v>362</v>
      </c>
      <c r="B97" s="39" t="s">
        <v>92</v>
      </c>
      <c r="C97" s="39" t="s">
        <v>197</v>
      </c>
      <c r="D97" s="39" t="s">
        <v>282</v>
      </c>
      <c r="E97" s="39" t="s">
        <v>249</v>
      </c>
      <c r="F97" s="39" t="s">
        <v>247</v>
      </c>
      <c r="G97" s="39"/>
      <c r="H97" s="27"/>
      <c r="I97" s="28"/>
      <c r="J97" s="29">
        <v>114.996</v>
      </c>
      <c r="K97" s="29">
        <v>9</v>
      </c>
      <c r="L97" s="30">
        <f t="shared" si="13"/>
        <v>123.996</v>
      </c>
      <c r="M97" s="29">
        <v>105</v>
      </c>
      <c r="N97" s="29">
        <v>1</v>
      </c>
      <c r="O97" s="30">
        <f t="shared" si="14"/>
        <v>106</v>
      </c>
      <c r="P97" s="51">
        <v>73.662999999999997</v>
      </c>
      <c r="Q97" s="29">
        <v>5</v>
      </c>
      <c r="R97" s="30">
        <f t="shared" si="15"/>
        <v>78.662999999999997</v>
      </c>
      <c r="S97" s="31">
        <f t="shared" si="18"/>
        <v>308.65899999999999</v>
      </c>
      <c r="T97" s="28">
        <v>33</v>
      </c>
      <c r="U97" s="56">
        <v>8.15</v>
      </c>
      <c r="V97" s="56"/>
      <c r="W97" s="56"/>
      <c r="X97" s="31">
        <v>8.15</v>
      </c>
      <c r="Y97" s="28">
        <v>96</v>
      </c>
      <c r="Z97" s="29">
        <v>53.866999999999997</v>
      </c>
      <c r="AA97" s="29">
        <v>5</v>
      </c>
      <c r="AB97" s="31">
        <f t="shared" si="16"/>
        <v>58.866999999999997</v>
      </c>
      <c r="AC97" s="28">
        <v>35</v>
      </c>
      <c r="AD97" s="32">
        <f t="shared" si="17"/>
        <v>164</v>
      </c>
      <c r="AE97" s="28"/>
      <c r="AF97" s="28"/>
      <c r="AG97" s="33"/>
      <c r="AH97" s="34"/>
    </row>
    <row r="98" spans="1:34" x14ac:dyDescent="0.25">
      <c r="A98" s="24" t="s">
        <v>296</v>
      </c>
      <c r="B98" s="25" t="s">
        <v>37</v>
      </c>
      <c r="C98" s="25" t="s">
        <v>134</v>
      </c>
      <c r="D98" s="25" t="s">
        <v>254</v>
      </c>
      <c r="E98" s="25" t="s">
        <v>249</v>
      </c>
      <c r="F98" s="25" t="s">
        <v>248</v>
      </c>
      <c r="G98" s="26"/>
      <c r="H98" s="27"/>
      <c r="I98" s="28"/>
      <c r="J98" s="29">
        <v>130.072</v>
      </c>
      <c r="K98" s="29">
        <v>3</v>
      </c>
      <c r="L98" s="30">
        <f t="shared" ref="L98:L128" si="19">SUM(J98:K98)</f>
        <v>133.072</v>
      </c>
      <c r="M98" s="29">
        <v>128.20699999999999</v>
      </c>
      <c r="N98" s="29">
        <v>12</v>
      </c>
      <c r="O98" s="30">
        <f t="shared" ref="O98:O128" si="20">SUM(M98:N98)</f>
        <v>140.20699999999999</v>
      </c>
      <c r="P98" s="29">
        <v>80.945999999999998</v>
      </c>
      <c r="Q98" s="29">
        <v>3</v>
      </c>
      <c r="R98" s="30">
        <f t="shared" ref="R98:R128" si="21">SUM(P98:Q98)</f>
        <v>83.945999999999998</v>
      </c>
      <c r="S98" s="31">
        <f t="shared" si="18"/>
        <v>357.22500000000002</v>
      </c>
      <c r="T98" s="28">
        <v>89</v>
      </c>
      <c r="U98" s="56">
        <v>7.97</v>
      </c>
      <c r="V98" s="56"/>
      <c r="W98" s="56"/>
      <c r="X98" s="31">
        <v>7.97</v>
      </c>
      <c r="Y98" s="28">
        <v>97</v>
      </c>
      <c r="Z98" s="29">
        <v>55.661999999999999</v>
      </c>
      <c r="AA98" s="29">
        <v>5</v>
      </c>
      <c r="AB98" s="31">
        <f t="shared" ref="AB98:AB128" si="22">SUM(Z98:AA98)</f>
        <v>60.661999999999999</v>
      </c>
      <c r="AC98" s="28">
        <v>45</v>
      </c>
      <c r="AD98" s="32">
        <f t="shared" ref="AD98:AD128" si="23">SUM(AC98,Y98,T98)</f>
        <v>231</v>
      </c>
      <c r="AE98" s="28"/>
      <c r="AF98" s="28"/>
      <c r="AG98" s="33"/>
      <c r="AH98" s="34"/>
    </row>
    <row r="99" spans="1:34" x14ac:dyDescent="0.25">
      <c r="A99" s="24">
        <v>102</v>
      </c>
      <c r="B99" s="39" t="s">
        <v>34</v>
      </c>
      <c r="C99" s="39" t="s">
        <v>50</v>
      </c>
      <c r="D99" s="39" t="s">
        <v>287</v>
      </c>
      <c r="E99" s="39" t="s">
        <v>249</v>
      </c>
      <c r="F99" s="39" t="s">
        <v>248</v>
      </c>
      <c r="G99" s="39"/>
      <c r="H99" s="27"/>
      <c r="I99" s="28"/>
      <c r="J99" s="29">
        <v>137.60300000000001</v>
      </c>
      <c r="K99" s="29">
        <v>10</v>
      </c>
      <c r="L99" s="30">
        <f t="shared" si="19"/>
        <v>147.60300000000001</v>
      </c>
      <c r="M99" s="29">
        <v>152.00700000000001</v>
      </c>
      <c r="N99" s="29">
        <v>13</v>
      </c>
      <c r="O99" s="30">
        <f t="shared" si="20"/>
        <v>165.00700000000001</v>
      </c>
      <c r="P99" s="51">
        <v>106.456</v>
      </c>
      <c r="Q99" s="29">
        <v>18</v>
      </c>
      <c r="R99" s="30">
        <f t="shared" si="21"/>
        <v>124.456</v>
      </c>
      <c r="S99" s="31">
        <f t="shared" si="18"/>
        <v>437.06600000000003</v>
      </c>
      <c r="T99" s="28">
        <v>110</v>
      </c>
      <c r="U99" s="56">
        <v>7.75</v>
      </c>
      <c r="V99" s="56"/>
      <c r="W99" s="56"/>
      <c r="X99" s="31">
        <v>7.75</v>
      </c>
      <c r="Y99" s="28">
        <v>98</v>
      </c>
      <c r="Z99" s="29">
        <v>111.538</v>
      </c>
      <c r="AA99" s="29">
        <v>27</v>
      </c>
      <c r="AB99" s="31">
        <f t="shared" si="22"/>
        <v>138.53800000000001</v>
      </c>
      <c r="AC99" s="28">
        <v>105</v>
      </c>
      <c r="AD99" s="32">
        <f t="shared" si="23"/>
        <v>313</v>
      </c>
      <c r="AE99" s="28"/>
      <c r="AF99" s="28"/>
      <c r="AG99" s="33"/>
      <c r="AH99" s="34"/>
    </row>
    <row r="100" spans="1:34" x14ac:dyDescent="0.25">
      <c r="A100" s="24">
        <v>127</v>
      </c>
      <c r="B100" s="39" t="s">
        <v>117</v>
      </c>
      <c r="C100" s="39" t="s">
        <v>229</v>
      </c>
      <c r="D100" s="39" t="s">
        <v>275</v>
      </c>
      <c r="E100" s="39" t="s">
        <v>249</v>
      </c>
      <c r="F100" s="39" t="s">
        <v>248</v>
      </c>
      <c r="G100" s="39"/>
      <c r="H100" s="27"/>
      <c r="I100" s="28"/>
      <c r="J100" s="29">
        <v>132.505</v>
      </c>
      <c r="K100" s="29">
        <v>8</v>
      </c>
      <c r="L100" s="30">
        <f t="shared" si="19"/>
        <v>140.505</v>
      </c>
      <c r="M100" s="29">
        <v>121.14400000000001</v>
      </c>
      <c r="N100" s="29">
        <v>0</v>
      </c>
      <c r="O100" s="30">
        <f t="shared" si="20"/>
        <v>121.14400000000001</v>
      </c>
      <c r="P100" s="51">
        <v>88.155000000000001</v>
      </c>
      <c r="Q100" s="29">
        <v>28</v>
      </c>
      <c r="R100" s="30">
        <f t="shared" si="21"/>
        <v>116.155</v>
      </c>
      <c r="S100" s="31">
        <f t="shared" si="18"/>
        <v>377.80399999999997</v>
      </c>
      <c r="T100" s="28">
        <v>97</v>
      </c>
      <c r="U100" s="56">
        <v>7.19</v>
      </c>
      <c r="V100" s="56"/>
      <c r="W100" s="56"/>
      <c r="X100" s="31">
        <v>7.19</v>
      </c>
      <c r="Y100" s="28">
        <v>99</v>
      </c>
      <c r="Z100" s="29">
        <v>74.531000000000006</v>
      </c>
      <c r="AA100" s="29">
        <v>18</v>
      </c>
      <c r="AB100" s="31">
        <f t="shared" si="22"/>
        <v>92.531000000000006</v>
      </c>
      <c r="AC100" s="28">
        <v>91</v>
      </c>
      <c r="AD100" s="32">
        <f t="shared" si="23"/>
        <v>287</v>
      </c>
      <c r="AE100" s="28"/>
      <c r="AF100" s="28"/>
      <c r="AG100" s="33"/>
      <c r="AH100" s="34"/>
    </row>
    <row r="101" spans="1:34" x14ac:dyDescent="0.25">
      <c r="A101" s="24" t="s">
        <v>357</v>
      </c>
      <c r="B101" s="25" t="s">
        <v>89</v>
      </c>
      <c r="C101" s="25" t="s">
        <v>192</v>
      </c>
      <c r="D101" s="25" t="s">
        <v>276</v>
      </c>
      <c r="E101" s="25" t="s">
        <v>250</v>
      </c>
      <c r="F101" s="25" t="s">
        <v>248</v>
      </c>
      <c r="G101" s="26"/>
      <c r="H101" s="27"/>
      <c r="I101" s="28"/>
      <c r="J101" s="29">
        <v>134.715</v>
      </c>
      <c r="K101" s="29">
        <v>1</v>
      </c>
      <c r="L101" s="30">
        <f t="shared" si="19"/>
        <v>135.715</v>
      </c>
      <c r="M101" s="29">
        <v>124.72799999999999</v>
      </c>
      <c r="N101" s="29">
        <v>11</v>
      </c>
      <c r="O101" s="30">
        <f t="shared" si="20"/>
        <v>135.72800000000001</v>
      </c>
      <c r="P101" s="29">
        <v>92.316999999999993</v>
      </c>
      <c r="Q101" s="29">
        <v>9</v>
      </c>
      <c r="R101" s="30">
        <f t="shared" si="21"/>
        <v>101.31699999999999</v>
      </c>
      <c r="S101" s="31">
        <f t="shared" si="18"/>
        <v>372.76</v>
      </c>
      <c r="T101" s="28">
        <v>95</v>
      </c>
      <c r="U101" s="56">
        <v>7.07</v>
      </c>
      <c r="V101" s="56"/>
      <c r="W101" s="56"/>
      <c r="X101" s="31">
        <v>7.07</v>
      </c>
      <c r="Y101" s="28">
        <v>100</v>
      </c>
      <c r="Z101" s="29">
        <v>60.902999999999999</v>
      </c>
      <c r="AA101" s="29">
        <v>19</v>
      </c>
      <c r="AB101" s="31">
        <f t="shared" si="22"/>
        <v>79.902999999999992</v>
      </c>
      <c r="AC101" s="28">
        <v>76</v>
      </c>
      <c r="AD101" s="32">
        <f t="shared" si="23"/>
        <v>271</v>
      </c>
      <c r="AE101" s="28"/>
      <c r="AF101" s="28"/>
      <c r="AG101" s="33"/>
      <c r="AH101" s="34"/>
    </row>
    <row r="102" spans="1:34" x14ac:dyDescent="0.25">
      <c r="A102" s="24" t="s">
        <v>304</v>
      </c>
      <c r="B102" s="25" t="s">
        <v>45</v>
      </c>
      <c r="C102" s="25" t="s">
        <v>143</v>
      </c>
      <c r="D102" s="25" t="s">
        <v>260</v>
      </c>
      <c r="E102" s="25" t="s">
        <v>249</v>
      </c>
      <c r="F102" s="25" t="s">
        <v>248</v>
      </c>
      <c r="G102" s="26"/>
      <c r="H102" s="27"/>
      <c r="I102" s="28"/>
      <c r="J102" s="29">
        <v>133.38800000000001</v>
      </c>
      <c r="K102" s="29">
        <v>17</v>
      </c>
      <c r="L102" s="30">
        <f t="shared" si="19"/>
        <v>150.38800000000001</v>
      </c>
      <c r="M102" s="29">
        <v>116.18899999999999</v>
      </c>
      <c r="N102" s="29">
        <v>7</v>
      </c>
      <c r="O102" s="30">
        <f t="shared" si="20"/>
        <v>123.18899999999999</v>
      </c>
      <c r="P102" s="29">
        <v>83.864000000000004</v>
      </c>
      <c r="Q102" s="29">
        <v>15</v>
      </c>
      <c r="R102" s="30">
        <f t="shared" si="21"/>
        <v>98.864000000000004</v>
      </c>
      <c r="S102" s="31">
        <f t="shared" si="18"/>
        <v>372.44100000000003</v>
      </c>
      <c r="T102" s="28">
        <v>94</v>
      </c>
      <c r="U102" s="56">
        <v>7.01</v>
      </c>
      <c r="V102" s="56"/>
      <c r="W102" s="56"/>
      <c r="X102" s="31">
        <v>7.01</v>
      </c>
      <c r="Y102" s="28">
        <v>101</v>
      </c>
      <c r="Z102" s="29"/>
      <c r="AA102" s="29"/>
      <c r="AB102" s="31">
        <f t="shared" si="22"/>
        <v>0</v>
      </c>
      <c r="AC102" s="28">
        <v>70</v>
      </c>
      <c r="AD102" s="32">
        <f t="shared" si="23"/>
        <v>265</v>
      </c>
      <c r="AE102" s="28"/>
      <c r="AF102" s="28"/>
      <c r="AG102" s="33"/>
      <c r="AH102" s="34"/>
    </row>
    <row r="103" spans="1:34" x14ac:dyDescent="0.25">
      <c r="A103" s="24">
        <v>140</v>
      </c>
      <c r="B103" s="39" t="s">
        <v>60</v>
      </c>
      <c r="C103" s="39" t="s">
        <v>240</v>
      </c>
      <c r="D103" s="39" t="s">
        <v>264</v>
      </c>
      <c r="E103" s="39" t="s">
        <v>250</v>
      </c>
      <c r="F103" s="39" t="s">
        <v>248</v>
      </c>
      <c r="G103" s="39"/>
      <c r="H103" s="27"/>
      <c r="I103" s="28"/>
      <c r="J103" s="29">
        <v>125.08199999999999</v>
      </c>
      <c r="K103" s="29">
        <v>0</v>
      </c>
      <c r="L103" s="30">
        <f t="shared" si="19"/>
        <v>125.08199999999999</v>
      </c>
      <c r="M103" s="29">
        <v>118.315</v>
      </c>
      <c r="N103" s="29">
        <v>2</v>
      </c>
      <c r="O103" s="30">
        <f t="shared" si="20"/>
        <v>120.315</v>
      </c>
      <c r="P103" s="51">
        <v>90.722999999999999</v>
      </c>
      <c r="Q103" s="29">
        <v>8</v>
      </c>
      <c r="R103" s="30">
        <f t="shared" si="21"/>
        <v>98.722999999999999</v>
      </c>
      <c r="S103" s="31">
        <f t="shared" si="18"/>
        <v>344.12</v>
      </c>
      <c r="T103" s="28">
        <v>78</v>
      </c>
      <c r="U103" s="56">
        <v>6.75</v>
      </c>
      <c r="V103" s="56"/>
      <c r="W103" s="56"/>
      <c r="X103" s="31">
        <v>6.75</v>
      </c>
      <c r="Y103" s="28">
        <v>102</v>
      </c>
      <c r="Z103" s="29">
        <v>56.49</v>
      </c>
      <c r="AA103" s="29">
        <v>16</v>
      </c>
      <c r="AB103" s="31">
        <f t="shared" si="22"/>
        <v>72.490000000000009</v>
      </c>
      <c r="AC103" s="28">
        <v>67</v>
      </c>
      <c r="AD103" s="32">
        <f t="shared" si="23"/>
        <v>247</v>
      </c>
      <c r="AE103" s="28"/>
      <c r="AF103" s="28"/>
      <c r="AG103" s="33"/>
      <c r="AH103" s="34"/>
    </row>
    <row r="104" spans="1:34" x14ac:dyDescent="0.25">
      <c r="A104" s="24">
        <v>104</v>
      </c>
      <c r="B104" s="39" t="s">
        <v>79</v>
      </c>
      <c r="C104" s="39" t="s">
        <v>213</v>
      </c>
      <c r="D104" s="39" t="s">
        <v>288</v>
      </c>
      <c r="E104" s="39" t="s">
        <v>249</v>
      </c>
      <c r="F104" s="39" t="s">
        <v>247</v>
      </c>
      <c r="G104" s="39"/>
      <c r="H104" s="27"/>
      <c r="I104" s="28"/>
      <c r="J104" s="29">
        <v>113.54300000000001</v>
      </c>
      <c r="K104" s="29">
        <v>7</v>
      </c>
      <c r="L104" s="30">
        <f t="shared" si="19"/>
        <v>120.54300000000001</v>
      </c>
      <c r="M104" s="29">
        <v>104.322</v>
      </c>
      <c r="N104" s="29">
        <v>2</v>
      </c>
      <c r="O104" s="30">
        <f t="shared" si="20"/>
        <v>106.322</v>
      </c>
      <c r="P104" s="51">
        <v>74.572000000000003</v>
      </c>
      <c r="Q104" s="29">
        <v>7</v>
      </c>
      <c r="R104" s="30">
        <f t="shared" si="21"/>
        <v>81.572000000000003</v>
      </c>
      <c r="S104" s="31">
        <f t="shared" si="18"/>
        <v>308.43700000000001</v>
      </c>
      <c r="T104" s="28">
        <v>31</v>
      </c>
      <c r="U104" s="56">
        <v>6.19</v>
      </c>
      <c r="V104" s="56"/>
      <c r="W104" s="56"/>
      <c r="X104" s="31">
        <v>6.19</v>
      </c>
      <c r="Y104" s="28">
        <v>103</v>
      </c>
      <c r="Z104" s="29">
        <v>52.219000000000001</v>
      </c>
      <c r="AA104" s="29">
        <v>7</v>
      </c>
      <c r="AB104" s="31">
        <f t="shared" si="22"/>
        <v>59.219000000000001</v>
      </c>
      <c r="AC104" s="28">
        <v>39</v>
      </c>
      <c r="AD104" s="32">
        <f t="shared" si="23"/>
        <v>173</v>
      </c>
      <c r="AE104" s="28"/>
      <c r="AF104" s="28"/>
      <c r="AG104" s="33"/>
      <c r="AH104" s="34"/>
    </row>
    <row r="105" spans="1:34" x14ac:dyDescent="0.25">
      <c r="A105" s="24">
        <v>119</v>
      </c>
      <c r="B105" s="39" t="s">
        <v>113</v>
      </c>
      <c r="C105" s="39" t="s">
        <v>223</v>
      </c>
      <c r="D105" s="39" t="s">
        <v>271</v>
      </c>
      <c r="E105" s="39" t="s">
        <v>250</v>
      </c>
      <c r="F105" s="39" t="s">
        <v>247</v>
      </c>
      <c r="G105" s="39"/>
      <c r="H105" s="27"/>
      <c r="I105" s="28"/>
      <c r="J105" s="29">
        <v>150.68199999999999</v>
      </c>
      <c r="K105" s="29">
        <v>16</v>
      </c>
      <c r="L105" s="30">
        <f t="shared" si="19"/>
        <v>166.68199999999999</v>
      </c>
      <c r="M105" s="29">
        <v>125.033</v>
      </c>
      <c r="N105" s="29">
        <v>2</v>
      </c>
      <c r="O105" s="30">
        <f t="shared" si="20"/>
        <v>127.033</v>
      </c>
      <c r="P105" s="51">
        <v>81.328999999999994</v>
      </c>
      <c r="Q105" s="29">
        <v>5</v>
      </c>
      <c r="R105" s="30">
        <f t="shared" si="21"/>
        <v>86.328999999999994</v>
      </c>
      <c r="S105" s="31">
        <f t="shared" ref="S105:S128" si="24">SUM(R105,O105,L105)</f>
        <v>380.04399999999998</v>
      </c>
      <c r="T105" s="28">
        <v>99</v>
      </c>
      <c r="U105" s="56">
        <v>5.53</v>
      </c>
      <c r="V105" s="56"/>
      <c r="W105" s="56"/>
      <c r="X105" s="31">
        <v>5.53</v>
      </c>
      <c r="Y105" s="28">
        <v>104</v>
      </c>
      <c r="Z105" s="29">
        <v>119.05</v>
      </c>
      <c r="AA105" s="29">
        <v>60</v>
      </c>
      <c r="AB105" s="31">
        <f t="shared" si="22"/>
        <v>179.05</v>
      </c>
      <c r="AC105" s="28">
        <v>114</v>
      </c>
      <c r="AD105" s="32">
        <f t="shared" si="23"/>
        <v>317</v>
      </c>
      <c r="AE105" s="28"/>
      <c r="AF105" s="28"/>
      <c r="AG105" s="33"/>
      <c r="AH105" s="34"/>
    </row>
    <row r="106" spans="1:34" x14ac:dyDescent="0.25">
      <c r="A106" s="24" t="s">
        <v>295</v>
      </c>
      <c r="B106" s="25" t="s">
        <v>36</v>
      </c>
      <c r="C106" s="25" t="s">
        <v>133</v>
      </c>
      <c r="D106" s="35" t="s">
        <v>253</v>
      </c>
      <c r="E106" s="25" t="s">
        <v>246</v>
      </c>
      <c r="F106" s="25" t="s">
        <v>248</v>
      </c>
      <c r="G106" s="26"/>
      <c r="H106" s="27"/>
      <c r="I106" s="28"/>
      <c r="J106" s="29">
        <v>122.25</v>
      </c>
      <c r="K106" s="29">
        <v>3</v>
      </c>
      <c r="L106" s="30">
        <f t="shared" si="19"/>
        <v>125.25</v>
      </c>
      <c r="M106" s="29">
        <v>111.70099999999999</v>
      </c>
      <c r="N106" s="29">
        <v>4</v>
      </c>
      <c r="O106" s="30">
        <f t="shared" si="20"/>
        <v>115.70099999999999</v>
      </c>
      <c r="P106" s="29">
        <v>82.676000000000002</v>
      </c>
      <c r="Q106" s="29">
        <v>8</v>
      </c>
      <c r="R106" s="30">
        <f t="shared" si="21"/>
        <v>90.676000000000002</v>
      </c>
      <c r="S106" s="31">
        <f t="shared" si="24"/>
        <v>331.62700000000001</v>
      </c>
      <c r="T106" s="28">
        <v>62</v>
      </c>
      <c r="U106" s="56">
        <v>6.94</v>
      </c>
      <c r="V106" s="56">
        <v>5.47</v>
      </c>
      <c r="W106" s="56"/>
      <c r="X106" s="31">
        <v>5.47</v>
      </c>
      <c r="Y106" s="28">
        <v>105</v>
      </c>
      <c r="Z106" s="29">
        <v>64.22</v>
      </c>
      <c r="AA106" s="29">
        <v>12</v>
      </c>
      <c r="AB106" s="31">
        <f t="shared" si="22"/>
        <v>76.22</v>
      </c>
      <c r="AC106" s="28">
        <v>71</v>
      </c>
      <c r="AD106" s="32">
        <f t="shared" si="23"/>
        <v>238</v>
      </c>
      <c r="AE106" s="28"/>
      <c r="AF106" s="28"/>
      <c r="AG106" s="33"/>
      <c r="AH106" s="34"/>
    </row>
    <row r="107" spans="1:34" x14ac:dyDescent="0.25">
      <c r="A107" s="24" t="s">
        <v>366</v>
      </c>
      <c r="B107" s="39" t="s">
        <v>62</v>
      </c>
      <c r="C107" s="39" t="s">
        <v>201</v>
      </c>
      <c r="D107" s="39" t="s">
        <v>276</v>
      </c>
      <c r="E107" s="39" t="s">
        <v>250</v>
      </c>
      <c r="F107" s="39" t="s">
        <v>248</v>
      </c>
      <c r="G107" s="39"/>
      <c r="H107" s="27"/>
      <c r="I107" s="28"/>
      <c r="J107" s="29">
        <v>129.63</v>
      </c>
      <c r="K107" s="29">
        <v>2</v>
      </c>
      <c r="L107" s="30">
        <f t="shared" si="19"/>
        <v>131.63</v>
      </c>
      <c r="M107" s="29">
        <v>136.29300000000001</v>
      </c>
      <c r="N107" s="29">
        <v>15</v>
      </c>
      <c r="O107" s="30">
        <f t="shared" si="20"/>
        <v>151.29300000000001</v>
      </c>
      <c r="P107" s="51">
        <v>83.944999999999993</v>
      </c>
      <c r="Q107" s="29">
        <v>1</v>
      </c>
      <c r="R107" s="30">
        <f t="shared" si="21"/>
        <v>84.944999999999993</v>
      </c>
      <c r="S107" s="31">
        <f t="shared" si="24"/>
        <v>367.86799999999999</v>
      </c>
      <c r="T107" s="28">
        <v>93</v>
      </c>
      <c r="U107" s="56">
        <v>5.47</v>
      </c>
      <c r="V107" s="56"/>
      <c r="W107" s="56"/>
      <c r="X107" s="31">
        <v>5.47</v>
      </c>
      <c r="Y107" s="28">
        <v>106</v>
      </c>
      <c r="Z107" s="29">
        <v>84.82</v>
      </c>
      <c r="AA107" s="29">
        <v>26</v>
      </c>
      <c r="AB107" s="31">
        <f t="shared" si="22"/>
        <v>110.82</v>
      </c>
      <c r="AC107" s="28">
        <v>96</v>
      </c>
      <c r="AD107" s="32">
        <f t="shared" si="23"/>
        <v>295</v>
      </c>
      <c r="AE107" s="28"/>
      <c r="AF107" s="28"/>
      <c r="AG107" s="33"/>
      <c r="AH107" s="34"/>
    </row>
    <row r="108" spans="1:34" x14ac:dyDescent="0.25">
      <c r="A108" s="24">
        <v>107</v>
      </c>
      <c r="B108" s="39" t="s">
        <v>105</v>
      </c>
      <c r="C108" s="39" t="s">
        <v>215</v>
      </c>
      <c r="D108" s="39" t="s">
        <v>258</v>
      </c>
      <c r="E108" s="39" t="s">
        <v>250</v>
      </c>
      <c r="F108" s="39" t="s">
        <v>247</v>
      </c>
      <c r="G108" s="39"/>
      <c r="H108" s="27"/>
      <c r="I108" s="28"/>
      <c r="J108" s="29">
        <v>121.69799999999999</v>
      </c>
      <c r="K108" s="29">
        <v>1</v>
      </c>
      <c r="L108" s="30">
        <f t="shared" si="19"/>
        <v>122.69799999999999</v>
      </c>
      <c r="M108" s="29">
        <v>159.77600000000001</v>
      </c>
      <c r="N108" s="29">
        <v>16</v>
      </c>
      <c r="O108" s="30">
        <f t="shared" si="20"/>
        <v>175.77600000000001</v>
      </c>
      <c r="P108" s="51">
        <v>94.432000000000002</v>
      </c>
      <c r="Q108" s="29">
        <v>14</v>
      </c>
      <c r="R108" s="30">
        <f t="shared" si="21"/>
        <v>108.432</v>
      </c>
      <c r="S108" s="31">
        <f t="shared" si="24"/>
        <v>406.90600000000001</v>
      </c>
      <c r="T108" s="28">
        <v>104</v>
      </c>
      <c r="U108" s="56">
        <v>5.03</v>
      </c>
      <c r="V108" s="56"/>
      <c r="W108" s="56"/>
      <c r="X108" s="31">
        <v>5.03</v>
      </c>
      <c r="Y108" s="28">
        <v>107</v>
      </c>
      <c r="Z108" s="29">
        <v>61.094000000000001</v>
      </c>
      <c r="AA108" s="29">
        <v>10</v>
      </c>
      <c r="AB108" s="31">
        <f t="shared" si="22"/>
        <v>71.093999999999994</v>
      </c>
      <c r="AC108" s="28">
        <v>66</v>
      </c>
      <c r="AD108" s="32">
        <f t="shared" si="23"/>
        <v>277</v>
      </c>
      <c r="AE108" s="28"/>
      <c r="AF108" s="28"/>
      <c r="AG108" s="33"/>
      <c r="AH108" s="34"/>
    </row>
    <row r="109" spans="1:34" x14ac:dyDescent="0.25">
      <c r="A109" s="24">
        <v>138</v>
      </c>
      <c r="B109" s="39" t="s">
        <v>124</v>
      </c>
      <c r="C109" s="39" t="s">
        <v>238</v>
      </c>
      <c r="D109" s="39" t="s">
        <v>292</v>
      </c>
      <c r="E109" s="39" t="s">
        <v>249</v>
      </c>
      <c r="F109" s="39" t="s">
        <v>248</v>
      </c>
      <c r="G109" s="39"/>
      <c r="H109" s="27"/>
      <c r="I109" s="28"/>
      <c r="J109" s="29">
        <v>160.59399999999999</v>
      </c>
      <c r="K109" s="29">
        <v>14</v>
      </c>
      <c r="L109" s="30">
        <f t="shared" si="19"/>
        <v>174.59399999999999</v>
      </c>
      <c r="M109" s="29">
        <v>142.22</v>
      </c>
      <c r="N109" s="29">
        <v>7</v>
      </c>
      <c r="O109" s="30">
        <f t="shared" si="20"/>
        <v>149.22</v>
      </c>
      <c r="P109" s="51">
        <v>119.61</v>
      </c>
      <c r="Q109" s="29">
        <v>17</v>
      </c>
      <c r="R109" s="30">
        <f t="shared" si="21"/>
        <v>136.61000000000001</v>
      </c>
      <c r="S109" s="31">
        <f t="shared" si="24"/>
        <v>460.42400000000004</v>
      </c>
      <c r="T109" s="28">
        <v>113</v>
      </c>
      <c r="U109" s="56">
        <v>4.83</v>
      </c>
      <c r="V109" s="56"/>
      <c r="W109" s="56"/>
      <c r="X109" s="31">
        <v>4.83</v>
      </c>
      <c r="Y109" s="28">
        <v>108</v>
      </c>
      <c r="Z109" s="29">
        <v>97.427000000000007</v>
      </c>
      <c r="AA109" s="29">
        <v>35</v>
      </c>
      <c r="AB109" s="31">
        <f t="shared" si="22"/>
        <v>132.42700000000002</v>
      </c>
      <c r="AC109" s="28">
        <v>104</v>
      </c>
      <c r="AD109" s="32">
        <f t="shared" si="23"/>
        <v>325</v>
      </c>
      <c r="AE109" s="28"/>
      <c r="AF109" s="28"/>
      <c r="AG109" s="33"/>
      <c r="AH109" s="34"/>
    </row>
    <row r="110" spans="1:34" x14ac:dyDescent="0.25">
      <c r="A110" s="24">
        <v>118</v>
      </c>
      <c r="B110" s="39" t="s">
        <v>112</v>
      </c>
      <c r="C110" s="39" t="s">
        <v>222</v>
      </c>
      <c r="D110" s="39" t="s">
        <v>270</v>
      </c>
      <c r="E110" s="39" t="s">
        <v>250</v>
      </c>
      <c r="F110" s="39" t="s">
        <v>248</v>
      </c>
      <c r="G110" s="39"/>
      <c r="H110" s="27"/>
      <c r="I110" s="28"/>
      <c r="J110" s="29">
        <v>156.65700000000001</v>
      </c>
      <c r="K110" s="29">
        <v>38</v>
      </c>
      <c r="L110" s="30">
        <f t="shared" si="19"/>
        <v>194.65700000000001</v>
      </c>
      <c r="M110" s="29">
        <v>192.203</v>
      </c>
      <c r="N110" s="29">
        <v>51</v>
      </c>
      <c r="O110" s="30">
        <f t="shared" si="20"/>
        <v>243.203</v>
      </c>
      <c r="P110" s="51">
        <v>125.169</v>
      </c>
      <c r="Q110" s="29">
        <v>33</v>
      </c>
      <c r="R110" s="30">
        <f t="shared" si="21"/>
        <v>158.16899999999998</v>
      </c>
      <c r="S110" s="31">
        <f t="shared" si="24"/>
        <v>596.029</v>
      </c>
      <c r="T110" s="28">
        <v>123</v>
      </c>
      <c r="U110" s="56">
        <v>4.75</v>
      </c>
      <c r="V110" s="56"/>
      <c r="W110" s="56"/>
      <c r="X110" s="31">
        <v>4.75</v>
      </c>
      <c r="Y110" s="28">
        <v>109</v>
      </c>
      <c r="Z110" s="29">
        <v>108.229</v>
      </c>
      <c r="AA110" s="29">
        <v>35</v>
      </c>
      <c r="AB110" s="31">
        <f t="shared" si="22"/>
        <v>143.22899999999998</v>
      </c>
      <c r="AC110" s="28">
        <v>106</v>
      </c>
      <c r="AD110" s="32">
        <f t="shared" si="23"/>
        <v>338</v>
      </c>
      <c r="AE110" s="28"/>
      <c r="AF110" s="28"/>
      <c r="AG110" s="33"/>
      <c r="AH110" s="34"/>
    </row>
    <row r="111" spans="1:34" x14ac:dyDescent="0.25">
      <c r="A111" s="24" t="s">
        <v>360</v>
      </c>
      <c r="B111" s="39" t="s">
        <v>91</v>
      </c>
      <c r="C111" s="39" t="s">
        <v>195</v>
      </c>
      <c r="D111" s="39" t="s">
        <v>266</v>
      </c>
      <c r="E111" s="39" t="s">
        <v>246</v>
      </c>
      <c r="F111" s="39" t="s">
        <v>247</v>
      </c>
      <c r="G111" s="39"/>
      <c r="H111" s="27"/>
      <c r="I111" s="28"/>
      <c r="J111" s="29">
        <v>191.76599999999999</v>
      </c>
      <c r="K111" s="29">
        <v>40</v>
      </c>
      <c r="L111" s="30">
        <f t="shared" si="19"/>
        <v>231.76599999999999</v>
      </c>
      <c r="M111" s="29">
        <v>130.86000000000001</v>
      </c>
      <c r="N111" s="29">
        <v>20</v>
      </c>
      <c r="O111" s="30">
        <f t="shared" si="20"/>
        <v>150.86000000000001</v>
      </c>
      <c r="P111" s="51">
        <v>105.11499999999999</v>
      </c>
      <c r="Q111" s="29">
        <v>17</v>
      </c>
      <c r="R111" s="30">
        <f t="shared" si="21"/>
        <v>122.11499999999999</v>
      </c>
      <c r="S111" s="31">
        <f t="shared" si="24"/>
        <v>504.74099999999999</v>
      </c>
      <c r="T111" s="28">
        <v>116</v>
      </c>
      <c r="U111" s="56">
        <v>4.22</v>
      </c>
      <c r="V111" s="56"/>
      <c r="W111" s="56"/>
      <c r="X111" s="31">
        <v>4.22</v>
      </c>
      <c r="Y111" s="28">
        <v>110</v>
      </c>
      <c r="Z111" s="29">
        <v>97.736000000000004</v>
      </c>
      <c r="AA111" s="29">
        <v>31</v>
      </c>
      <c r="AB111" s="31">
        <f t="shared" si="22"/>
        <v>128.73599999999999</v>
      </c>
      <c r="AC111" s="28">
        <v>102</v>
      </c>
      <c r="AD111" s="32">
        <f t="shared" si="23"/>
        <v>328</v>
      </c>
      <c r="AE111" s="28"/>
      <c r="AF111" s="28"/>
      <c r="AG111" s="33"/>
      <c r="AH111" s="34"/>
    </row>
    <row r="112" spans="1:34" x14ac:dyDescent="0.25">
      <c r="A112" s="24" t="s">
        <v>294</v>
      </c>
      <c r="B112" s="25" t="s">
        <v>35</v>
      </c>
      <c r="C112" s="25" t="s">
        <v>132</v>
      </c>
      <c r="D112" s="25" t="s">
        <v>252</v>
      </c>
      <c r="E112" s="25" t="s">
        <v>246</v>
      </c>
      <c r="F112" s="25" t="s">
        <v>248</v>
      </c>
      <c r="G112" s="26"/>
      <c r="H112" s="27"/>
      <c r="I112" s="28"/>
      <c r="J112" s="29">
        <v>242.99100000000001</v>
      </c>
      <c r="K112" s="29">
        <v>146</v>
      </c>
      <c r="L112" s="30">
        <f t="shared" si="19"/>
        <v>388.99099999999999</v>
      </c>
      <c r="M112" s="29">
        <v>247.857</v>
      </c>
      <c r="N112" s="29">
        <v>81</v>
      </c>
      <c r="O112" s="30">
        <f t="shared" si="20"/>
        <v>328.85699999999997</v>
      </c>
      <c r="P112" s="42">
        <v>0</v>
      </c>
      <c r="Q112" s="42">
        <v>232</v>
      </c>
      <c r="R112" s="30">
        <f t="shared" si="21"/>
        <v>232</v>
      </c>
      <c r="S112" s="31">
        <f t="shared" si="24"/>
        <v>949.84799999999996</v>
      </c>
      <c r="T112" s="28">
        <v>127</v>
      </c>
      <c r="U112" s="56">
        <v>3.41</v>
      </c>
      <c r="V112" s="56"/>
      <c r="W112" s="56"/>
      <c r="X112" s="31">
        <v>3.41</v>
      </c>
      <c r="Y112" s="28">
        <v>111</v>
      </c>
      <c r="Z112" s="29"/>
      <c r="AA112" s="29"/>
      <c r="AB112" s="31">
        <f t="shared" si="22"/>
        <v>0</v>
      </c>
      <c r="AC112" s="28">
        <v>70</v>
      </c>
      <c r="AD112" s="32">
        <f t="shared" si="23"/>
        <v>308</v>
      </c>
      <c r="AE112" s="28"/>
      <c r="AF112" s="28"/>
      <c r="AG112" s="33"/>
      <c r="AH112" s="34"/>
    </row>
    <row r="113" spans="1:34" x14ac:dyDescent="0.25">
      <c r="A113" s="24">
        <v>137</v>
      </c>
      <c r="B113" s="39" t="s">
        <v>123</v>
      </c>
      <c r="C113" s="39" t="s">
        <v>237</v>
      </c>
      <c r="D113" s="39" t="s">
        <v>253</v>
      </c>
      <c r="E113" s="39" t="s">
        <v>246</v>
      </c>
      <c r="F113" s="39" t="s">
        <v>248</v>
      </c>
      <c r="G113" s="39"/>
      <c r="H113" s="27"/>
      <c r="I113" s="28"/>
      <c r="J113" s="29">
        <v>126.58</v>
      </c>
      <c r="K113" s="29">
        <v>15</v>
      </c>
      <c r="L113" s="30">
        <f t="shared" si="19"/>
        <v>141.57999999999998</v>
      </c>
      <c r="M113" s="29">
        <v>107.706</v>
      </c>
      <c r="N113" s="29">
        <v>0</v>
      </c>
      <c r="O113" s="30">
        <f t="shared" si="20"/>
        <v>107.706</v>
      </c>
      <c r="P113" s="51">
        <v>72.962000000000003</v>
      </c>
      <c r="Q113" s="29">
        <v>6</v>
      </c>
      <c r="R113" s="30">
        <f t="shared" si="21"/>
        <v>78.962000000000003</v>
      </c>
      <c r="S113" s="31">
        <f t="shared" si="24"/>
        <v>328.24799999999999</v>
      </c>
      <c r="T113" s="28">
        <v>55</v>
      </c>
      <c r="U113" s="56">
        <v>3.34</v>
      </c>
      <c r="V113" s="56"/>
      <c r="W113" s="56"/>
      <c r="X113" s="31">
        <v>3.34</v>
      </c>
      <c r="Y113" s="28">
        <v>112</v>
      </c>
      <c r="Z113" s="29">
        <v>84.483999999999995</v>
      </c>
      <c r="AA113" s="29">
        <v>8</v>
      </c>
      <c r="AB113" s="31">
        <f t="shared" si="22"/>
        <v>92.483999999999995</v>
      </c>
      <c r="AC113" s="28">
        <v>90</v>
      </c>
      <c r="AD113" s="32">
        <f t="shared" si="23"/>
        <v>257</v>
      </c>
      <c r="AE113" s="28"/>
      <c r="AF113" s="28"/>
      <c r="AG113" s="33"/>
      <c r="AH113" s="34"/>
    </row>
    <row r="114" spans="1:34" x14ac:dyDescent="0.25">
      <c r="A114" s="24" t="s">
        <v>371</v>
      </c>
      <c r="B114" s="39" t="s">
        <v>97</v>
      </c>
      <c r="C114" s="39" t="s">
        <v>205</v>
      </c>
      <c r="D114" s="39" t="s">
        <v>270</v>
      </c>
      <c r="E114" s="39" t="s">
        <v>250</v>
      </c>
      <c r="F114" s="39" t="s">
        <v>248</v>
      </c>
      <c r="G114" s="39"/>
      <c r="H114" s="27"/>
      <c r="I114" s="28"/>
      <c r="J114" s="29">
        <v>233.197</v>
      </c>
      <c r="K114" s="29">
        <v>60</v>
      </c>
      <c r="L114" s="30">
        <f t="shared" si="19"/>
        <v>293.197</v>
      </c>
      <c r="M114" s="29">
        <v>126.10899999999999</v>
      </c>
      <c r="N114" s="29">
        <v>18</v>
      </c>
      <c r="O114" s="30">
        <f t="shared" si="20"/>
        <v>144.10899999999998</v>
      </c>
      <c r="P114" s="51">
        <v>119.15</v>
      </c>
      <c r="Q114" s="29">
        <v>34</v>
      </c>
      <c r="R114" s="30">
        <f t="shared" si="21"/>
        <v>153.15</v>
      </c>
      <c r="S114" s="31">
        <f t="shared" si="24"/>
        <v>590.45600000000002</v>
      </c>
      <c r="T114" s="28">
        <v>122</v>
      </c>
      <c r="U114" s="56">
        <v>3.31</v>
      </c>
      <c r="V114" s="56"/>
      <c r="W114" s="56"/>
      <c r="X114" s="31">
        <v>3.31</v>
      </c>
      <c r="Y114" s="28">
        <v>113</v>
      </c>
      <c r="Z114" s="29">
        <v>102.764</v>
      </c>
      <c r="AA114" s="29">
        <v>50</v>
      </c>
      <c r="AB114" s="31">
        <f t="shared" si="22"/>
        <v>152.76400000000001</v>
      </c>
      <c r="AC114" s="28">
        <v>109</v>
      </c>
      <c r="AD114" s="32">
        <f t="shared" si="23"/>
        <v>344</v>
      </c>
      <c r="AE114" s="28"/>
      <c r="AF114" s="28"/>
      <c r="AG114" s="33"/>
      <c r="AH114" s="34"/>
    </row>
    <row r="115" spans="1:34" x14ac:dyDescent="0.25">
      <c r="A115" s="24" t="s">
        <v>342</v>
      </c>
      <c r="B115" s="25" t="s">
        <v>79</v>
      </c>
      <c r="C115" s="25" t="s">
        <v>171</v>
      </c>
      <c r="D115" s="25" t="s">
        <v>267</v>
      </c>
      <c r="E115" s="25" t="s">
        <v>249</v>
      </c>
      <c r="F115" s="25" t="s">
        <v>248</v>
      </c>
      <c r="G115" s="26"/>
      <c r="H115" s="27"/>
      <c r="I115" s="28"/>
      <c r="J115" s="29">
        <v>184.57400000000001</v>
      </c>
      <c r="K115" s="29">
        <v>37</v>
      </c>
      <c r="L115" s="30">
        <f t="shared" si="19"/>
        <v>221.57400000000001</v>
      </c>
      <c r="M115" s="29">
        <v>153.26900000000001</v>
      </c>
      <c r="N115" s="29">
        <v>35</v>
      </c>
      <c r="O115" s="30">
        <f t="shared" si="20"/>
        <v>188.26900000000001</v>
      </c>
      <c r="P115" s="29">
        <v>103.625</v>
      </c>
      <c r="Q115" s="29">
        <v>26</v>
      </c>
      <c r="R115" s="30">
        <f t="shared" si="21"/>
        <v>129.625</v>
      </c>
      <c r="S115" s="31">
        <f t="shared" si="24"/>
        <v>539.46800000000007</v>
      </c>
      <c r="T115" s="28">
        <v>120</v>
      </c>
      <c r="U115" s="56">
        <v>3.1</v>
      </c>
      <c r="V115" s="56"/>
      <c r="W115" s="56"/>
      <c r="X115" s="31">
        <v>3.1</v>
      </c>
      <c r="Y115" s="28">
        <v>114</v>
      </c>
      <c r="Z115" s="29">
        <v>97.772999999999996</v>
      </c>
      <c r="AA115" s="29">
        <v>52</v>
      </c>
      <c r="AB115" s="31">
        <f t="shared" si="22"/>
        <v>149.773</v>
      </c>
      <c r="AC115" s="28">
        <v>108</v>
      </c>
      <c r="AD115" s="32">
        <f t="shared" si="23"/>
        <v>342</v>
      </c>
      <c r="AE115" s="28"/>
      <c r="AF115" s="28"/>
      <c r="AG115" s="33"/>
      <c r="AH115" s="34"/>
    </row>
    <row r="116" spans="1:34" x14ac:dyDescent="0.25">
      <c r="A116" s="24" t="s">
        <v>337</v>
      </c>
      <c r="B116" s="25" t="s">
        <v>62</v>
      </c>
      <c r="C116" s="25" t="s">
        <v>174</v>
      </c>
      <c r="D116" s="25" t="s">
        <v>274</v>
      </c>
      <c r="E116" s="25" t="s">
        <v>249</v>
      </c>
      <c r="F116" s="25" t="s">
        <v>247</v>
      </c>
      <c r="G116" s="26"/>
      <c r="H116" s="27"/>
      <c r="I116" s="28"/>
      <c r="J116" s="29">
        <v>154.048</v>
      </c>
      <c r="K116" s="29">
        <v>42</v>
      </c>
      <c r="L116" s="30">
        <f t="shared" si="19"/>
        <v>196.048</v>
      </c>
      <c r="M116" s="29">
        <v>115.254</v>
      </c>
      <c r="N116" s="29">
        <v>0</v>
      </c>
      <c r="O116" s="30">
        <f t="shared" si="20"/>
        <v>115.254</v>
      </c>
      <c r="P116" s="29">
        <v>81.424999999999997</v>
      </c>
      <c r="Q116" s="29">
        <v>23</v>
      </c>
      <c r="R116" s="30">
        <f t="shared" si="21"/>
        <v>104.425</v>
      </c>
      <c r="S116" s="31">
        <f t="shared" si="24"/>
        <v>415.72699999999998</v>
      </c>
      <c r="T116" s="28">
        <v>107</v>
      </c>
      <c r="U116" s="56">
        <v>0</v>
      </c>
      <c r="V116" s="56"/>
      <c r="W116" s="56"/>
      <c r="X116" s="31">
        <v>0</v>
      </c>
      <c r="Y116" s="28">
        <v>115</v>
      </c>
      <c r="Z116" s="29">
        <v>56.195999999999998</v>
      </c>
      <c r="AA116" s="29">
        <v>3</v>
      </c>
      <c r="AB116" s="31">
        <f t="shared" si="22"/>
        <v>59.195999999999998</v>
      </c>
      <c r="AC116" s="28">
        <v>38</v>
      </c>
      <c r="AD116" s="32">
        <f t="shared" si="23"/>
        <v>260</v>
      </c>
      <c r="AE116" s="28"/>
      <c r="AF116" s="28"/>
      <c r="AG116" s="33"/>
      <c r="AH116" s="34"/>
    </row>
    <row r="117" spans="1:34" x14ac:dyDescent="0.25">
      <c r="A117" s="24" t="s">
        <v>316</v>
      </c>
      <c r="B117" s="25" t="s">
        <v>56</v>
      </c>
      <c r="C117" s="25" t="s">
        <v>155</v>
      </c>
      <c r="D117" s="25" t="s">
        <v>269</v>
      </c>
      <c r="E117" s="25" t="s">
        <v>246</v>
      </c>
      <c r="F117" s="25" t="s">
        <v>247</v>
      </c>
      <c r="G117" s="26"/>
      <c r="H117" s="27"/>
      <c r="I117" s="28"/>
      <c r="J117" s="29">
        <v>150.636</v>
      </c>
      <c r="K117" s="29">
        <v>31</v>
      </c>
      <c r="L117" s="30">
        <f t="shared" si="19"/>
        <v>181.636</v>
      </c>
      <c r="M117" s="29">
        <v>120.105</v>
      </c>
      <c r="N117" s="29">
        <v>12</v>
      </c>
      <c r="O117" s="30">
        <f t="shared" si="20"/>
        <v>132.10500000000002</v>
      </c>
      <c r="P117" s="29">
        <v>81.269000000000005</v>
      </c>
      <c r="Q117" s="29">
        <v>13</v>
      </c>
      <c r="R117" s="30">
        <f t="shared" si="21"/>
        <v>94.269000000000005</v>
      </c>
      <c r="S117" s="31">
        <f t="shared" si="24"/>
        <v>408.01</v>
      </c>
      <c r="T117" s="28">
        <v>105</v>
      </c>
      <c r="U117" s="56">
        <v>0</v>
      </c>
      <c r="V117" s="56"/>
      <c r="W117" s="56"/>
      <c r="X117" s="31">
        <v>0</v>
      </c>
      <c r="Y117" s="28">
        <v>116</v>
      </c>
      <c r="Z117" s="29">
        <v>55.063000000000002</v>
      </c>
      <c r="AA117" s="29">
        <v>8</v>
      </c>
      <c r="AB117" s="31">
        <f t="shared" si="22"/>
        <v>63.063000000000002</v>
      </c>
      <c r="AC117" s="28">
        <v>50</v>
      </c>
      <c r="AD117" s="32">
        <f t="shared" si="23"/>
        <v>271</v>
      </c>
      <c r="AE117" s="28"/>
      <c r="AF117" s="28"/>
      <c r="AG117" s="33"/>
      <c r="AH117" s="34"/>
    </row>
    <row r="118" spans="1:34" x14ac:dyDescent="0.25">
      <c r="A118" s="24">
        <v>131</v>
      </c>
      <c r="B118" s="39" t="s">
        <v>113</v>
      </c>
      <c r="C118" s="39" t="s">
        <v>233</v>
      </c>
      <c r="D118" s="39" t="s">
        <v>256</v>
      </c>
      <c r="E118" s="39" t="s">
        <v>249</v>
      </c>
      <c r="F118" s="39" t="s">
        <v>248</v>
      </c>
      <c r="G118" s="39"/>
      <c r="H118" s="27"/>
      <c r="I118" s="28"/>
      <c r="J118" s="29">
        <v>126.62</v>
      </c>
      <c r="K118" s="29">
        <v>6</v>
      </c>
      <c r="L118" s="30">
        <f t="shared" si="19"/>
        <v>132.62</v>
      </c>
      <c r="M118" s="29">
        <v>116.295</v>
      </c>
      <c r="N118" s="29">
        <v>0</v>
      </c>
      <c r="O118" s="30">
        <f t="shared" si="20"/>
        <v>116.295</v>
      </c>
      <c r="P118" s="51">
        <v>80.861999999999995</v>
      </c>
      <c r="Q118" s="29">
        <v>4</v>
      </c>
      <c r="R118" s="30">
        <f t="shared" si="21"/>
        <v>84.861999999999995</v>
      </c>
      <c r="S118" s="31">
        <f t="shared" si="24"/>
        <v>333.77699999999999</v>
      </c>
      <c r="T118" s="28">
        <v>68</v>
      </c>
      <c r="U118" s="56">
        <v>0</v>
      </c>
      <c r="V118" s="56"/>
      <c r="W118" s="56"/>
      <c r="X118" s="31">
        <v>0</v>
      </c>
      <c r="Y118" s="28">
        <v>117</v>
      </c>
      <c r="Z118" s="29">
        <v>82.616</v>
      </c>
      <c r="AA118" s="29">
        <v>22</v>
      </c>
      <c r="AB118" s="31">
        <f t="shared" si="22"/>
        <v>104.616</v>
      </c>
      <c r="AC118" s="28">
        <v>93</v>
      </c>
      <c r="AD118" s="32">
        <f t="shared" si="23"/>
        <v>278</v>
      </c>
      <c r="AE118" s="28"/>
      <c r="AF118" s="28"/>
      <c r="AG118" s="33"/>
      <c r="AH118" s="34"/>
    </row>
    <row r="119" spans="1:34" x14ac:dyDescent="0.25">
      <c r="A119" s="24" t="s">
        <v>367</v>
      </c>
      <c r="B119" s="39" t="s">
        <v>78</v>
      </c>
      <c r="C119" s="39" t="s">
        <v>202</v>
      </c>
      <c r="D119" s="39" t="s">
        <v>284</v>
      </c>
      <c r="E119" s="39" t="s">
        <v>246</v>
      </c>
      <c r="F119" s="39" t="s">
        <v>248</v>
      </c>
      <c r="G119" s="39"/>
      <c r="H119" s="27"/>
      <c r="I119" s="28"/>
      <c r="J119" s="29">
        <v>138.72</v>
      </c>
      <c r="K119" s="29">
        <v>21</v>
      </c>
      <c r="L119" s="30">
        <f t="shared" si="19"/>
        <v>159.72</v>
      </c>
      <c r="M119" s="29">
        <v>133.505</v>
      </c>
      <c r="N119" s="29">
        <v>9</v>
      </c>
      <c r="O119" s="30">
        <f t="shared" si="20"/>
        <v>142.505</v>
      </c>
      <c r="P119" s="51">
        <v>87.498000000000005</v>
      </c>
      <c r="Q119" s="29">
        <v>15</v>
      </c>
      <c r="R119" s="30">
        <f t="shared" si="21"/>
        <v>102.498</v>
      </c>
      <c r="S119" s="31">
        <f t="shared" si="24"/>
        <v>404.72299999999996</v>
      </c>
      <c r="T119" s="28">
        <v>102</v>
      </c>
      <c r="U119" s="56">
        <v>0</v>
      </c>
      <c r="V119" s="56"/>
      <c r="W119" s="56"/>
      <c r="X119" s="31">
        <v>0</v>
      </c>
      <c r="Y119" s="28">
        <v>118</v>
      </c>
      <c r="Z119" s="29"/>
      <c r="AA119" s="29"/>
      <c r="AB119" s="31">
        <f t="shared" si="22"/>
        <v>0</v>
      </c>
      <c r="AC119" s="28">
        <v>70</v>
      </c>
      <c r="AD119" s="32">
        <f t="shared" si="23"/>
        <v>290</v>
      </c>
      <c r="AE119" s="28"/>
      <c r="AF119" s="28"/>
      <c r="AG119" s="33"/>
      <c r="AH119" s="34"/>
    </row>
    <row r="120" spans="1:34" x14ac:dyDescent="0.25">
      <c r="A120" s="24" t="s">
        <v>365</v>
      </c>
      <c r="B120" s="39" t="s">
        <v>95</v>
      </c>
      <c r="C120" s="39" t="s">
        <v>200</v>
      </c>
      <c r="D120" s="39" t="s">
        <v>283</v>
      </c>
      <c r="E120" s="39" t="s">
        <v>249</v>
      </c>
      <c r="F120" s="39" t="s">
        <v>248</v>
      </c>
      <c r="G120" s="39"/>
      <c r="H120" s="27"/>
      <c r="I120" s="28"/>
      <c r="J120" s="29">
        <v>135.554</v>
      </c>
      <c r="K120" s="29">
        <v>0</v>
      </c>
      <c r="L120" s="30">
        <f t="shared" si="19"/>
        <v>135.554</v>
      </c>
      <c r="M120" s="29">
        <v>127.56</v>
      </c>
      <c r="N120" s="29">
        <v>38</v>
      </c>
      <c r="O120" s="30">
        <f t="shared" si="20"/>
        <v>165.56</v>
      </c>
      <c r="P120" s="51">
        <v>89.671000000000006</v>
      </c>
      <c r="Q120" s="29">
        <v>16</v>
      </c>
      <c r="R120" s="30">
        <f t="shared" si="21"/>
        <v>105.67100000000001</v>
      </c>
      <c r="S120" s="31">
        <f t="shared" si="24"/>
        <v>406.78499999999997</v>
      </c>
      <c r="T120" s="28">
        <v>103</v>
      </c>
      <c r="U120" s="56">
        <v>0</v>
      </c>
      <c r="V120" s="56"/>
      <c r="W120" s="56"/>
      <c r="X120" s="31">
        <v>0</v>
      </c>
      <c r="Y120" s="28">
        <v>119</v>
      </c>
      <c r="Z120" s="29"/>
      <c r="AA120" s="29"/>
      <c r="AB120" s="31">
        <f t="shared" si="22"/>
        <v>0</v>
      </c>
      <c r="AC120" s="28">
        <v>70</v>
      </c>
      <c r="AD120" s="32">
        <f t="shared" si="23"/>
        <v>292</v>
      </c>
      <c r="AE120" s="28"/>
      <c r="AF120" s="28"/>
      <c r="AG120" s="33"/>
      <c r="AH120" s="34"/>
    </row>
    <row r="121" spans="1:34" x14ac:dyDescent="0.25">
      <c r="A121" s="24">
        <v>113</v>
      </c>
      <c r="B121" s="39" t="s">
        <v>108</v>
      </c>
      <c r="C121" s="39" t="s">
        <v>219</v>
      </c>
      <c r="D121" s="39" t="s">
        <v>284</v>
      </c>
      <c r="E121" s="39" t="s">
        <v>246</v>
      </c>
      <c r="F121" s="39" t="s">
        <v>247</v>
      </c>
      <c r="G121" s="39"/>
      <c r="H121" s="27"/>
      <c r="I121" s="28"/>
      <c r="J121" s="29">
        <v>146.05699999999999</v>
      </c>
      <c r="K121" s="29">
        <v>25</v>
      </c>
      <c r="L121" s="30">
        <f t="shared" si="19"/>
        <v>171.05699999999999</v>
      </c>
      <c r="M121" s="29">
        <v>137.19800000000001</v>
      </c>
      <c r="N121" s="29">
        <v>16</v>
      </c>
      <c r="O121" s="30">
        <f t="shared" si="20"/>
        <v>153.19800000000001</v>
      </c>
      <c r="P121" s="51">
        <v>81.295000000000002</v>
      </c>
      <c r="Q121" s="29">
        <v>10</v>
      </c>
      <c r="R121" s="30">
        <f t="shared" si="21"/>
        <v>91.295000000000002</v>
      </c>
      <c r="S121" s="31">
        <f t="shared" si="24"/>
        <v>415.54999999999995</v>
      </c>
      <c r="T121" s="28">
        <v>106</v>
      </c>
      <c r="U121" s="56">
        <v>0</v>
      </c>
      <c r="V121" s="56"/>
      <c r="W121" s="56"/>
      <c r="X121" s="31">
        <v>0</v>
      </c>
      <c r="Y121" s="28">
        <v>120</v>
      </c>
      <c r="Z121" s="29"/>
      <c r="AA121" s="29"/>
      <c r="AB121" s="31">
        <f t="shared" si="22"/>
        <v>0</v>
      </c>
      <c r="AC121" s="28">
        <v>70</v>
      </c>
      <c r="AD121" s="32">
        <f t="shared" si="23"/>
        <v>296</v>
      </c>
      <c r="AE121" s="28"/>
      <c r="AF121" s="28"/>
      <c r="AG121" s="33"/>
      <c r="AH121" s="34"/>
    </row>
    <row r="122" spans="1:34" x14ac:dyDescent="0.25">
      <c r="A122" s="24" t="s">
        <v>333</v>
      </c>
      <c r="B122" s="25" t="s">
        <v>70</v>
      </c>
      <c r="C122" s="25" t="s">
        <v>135</v>
      </c>
      <c r="D122" s="25" t="s">
        <v>267</v>
      </c>
      <c r="E122" s="25" t="s">
        <v>249</v>
      </c>
      <c r="F122" s="25" t="s">
        <v>247</v>
      </c>
      <c r="G122" s="26"/>
      <c r="H122" s="27"/>
      <c r="I122" s="38"/>
      <c r="J122" s="29">
        <v>187.89099999999999</v>
      </c>
      <c r="K122" s="29">
        <v>22</v>
      </c>
      <c r="L122" s="30">
        <f t="shared" si="19"/>
        <v>209.89099999999999</v>
      </c>
      <c r="M122" s="29">
        <v>131.76</v>
      </c>
      <c r="N122" s="29">
        <v>6</v>
      </c>
      <c r="O122" s="30">
        <f t="shared" si="20"/>
        <v>137.76</v>
      </c>
      <c r="P122" s="29">
        <v>96.885000000000005</v>
      </c>
      <c r="Q122" s="29">
        <v>13</v>
      </c>
      <c r="R122" s="30">
        <f t="shared" si="21"/>
        <v>109.88500000000001</v>
      </c>
      <c r="S122" s="31">
        <f t="shared" si="24"/>
        <v>457.53599999999994</v>
      </c>
      <c r="T122" s="28">
        <v>112</v>
      </c>
      <c r="U122" s="56">
        <v>0</v>
      </c>
      <c r="V122" s="56"/>
      <c r="W122" s="56"/>
      <c r="X122" s="31">
        <v>0</v>
      </c>
      <c r="Y122" s="28">
        <v>121</v>
      </c>
      <c r="Z122" s="29"/>
      <c r="AA122" s="29"/>
      <c r="AB122" s="31">
        <f t="shared" si="22"/>
        <v>0</v>
      </c>
      <c r="AC122" s="28">
        <v>70</v>
      </c>
      <c r="AD122" s="32">
        <f t="shared" si="23"/>
        <v>303</v>
      </c>
      <c r="AE122" s="28"/>
      <c r="AF122" s="28"/>
      <c r="AG122" s="33"/>
      <c r="AH122" s="34"/>
    </row>
    <row r="123" spans="1:34" x14ac:dyDescent="0.25">
      <c r="A123" s="24" t="s">
        <v>313</v>
      </c>
      <c r="B123" s="25" t="s">
        <v>53</v>
      </c>
      <c r="C123" s="25" t="s">
        <v>152</v>
      </c>
      <c r="D123" s="25" t="s">
        <v>267</v>
      </c>
      <c r="E123" s="25" t="s">
        <v>249</v>
      </c>
      <c r="F123" s="25" t="s">
        <v>248</v>
      </c>
      <c r="G123" s="26"/>
      <c r="H123" s="27"/>
      <c r="I123" s="28"/>
      <c r="J123" s="29">
        <v>134.066</v>
      </c>
      <c r="K123" s="29">
        <v>35</v>
      </c>
      <c r="L123" s="30">
        <f t="shared" si="19"/>
        <v>169.066</v>
      </c>
      <c r="M123" s="29">
        <v>105.32</v>
      </c>
      <c r="N123" s="29">
        <v>94</v>
      </c>
      <c r="O123" s="30">
        <f t="shared" si="20"/>
        <v>199.32</v>
      </c>
      <c r="P123" s="29">
        <v>89.718999999999994</v>
      </c>
      <c r="Q123" s="29">
        <v>5</v>
      </c>
      <c r="R123" s="30">
        <f t="shared" si="21"/>
        <v>94.718999999999994</v>
      </c>
      <c r="S123" s="31">
        <f t="shared" si="24"/>
        <v>463.10500000000002</v>
      </c>
      <c r="T123" s="28">
        <v>114</v>
      </c>
      <c r="U123" s="56">
        <v>0</v>
      </c>
      <c r="V123" s="56"/>
      <c r="W123" s="56"/>
      <c r="X123" s="31">
        <v>0</v>
      </c>
      <c r="Y123" s="28">
        <v>122</v>
      </c>
      <c r="Z123" s="29"/>
      <c r="AA123" s="29"/>
      <c r="AB123" s="31">
        <f t="shared" si="22"/>
        <v>0</v>
      </c>
      <c r="AC123" s="28">
        <v>70</v>
      </c>
      <c r="AD123" s="32">
        <f t="shared" si="23"/>
        <v>306</v>
      </c>
      <c r="AE123" s="28"/>
      <c r="AF123" s="28"/>
      <c r="AG123" s="33"/>
      <c r="AH123" s="34"/>
    </row>
    <row r="124" spans="1:34" x14ac:dyDescent="0.25">
      <c r="A124" s="24">
        <v>130</v>
      </c>
      <c r="B124" s="39" t="s">
        <v>119</v>
      </c>
      <c r="C124" s="39" t="s">
        <v>232</v>
      </c>
      <c r="D124" s="39" t="s">
        <v>284</v>
      </c>
      <c r="E124" s="39" t="s">
        <v>246</v>
      </c>
      <c r="F124" s="39" t="s">
        <v>247</v>
      </c>
      <c r="G124" s="39"/>
      <c r="H124" s="27"/>
      <c r="I124" s="28"/>
      <c r="J124" s="29">
        <v>173.779</v>
      </c>
      <c r="K124" s="29">
        <v>17</v>
      </c>
      <c r="L124" s="30">
        <f t="shared" si="19"/>
        <v>190.779</v>
      </c>
      <c r="M124" s="29">
        <v>138.26900000000001</v>
      </c>
      <c r="N124" s="29">
        <v>29</v>
      </c>
      <c r="O124" s="30">
        <f t="shared" si="20"/>
        <v>167.26900000000001</v>
      </c>
      <c r="P124" s="51">
        <v>96.43</v>
      </c>
      <c r="Q124" s="29">
        <v>33</v>
      </c>
      <c r="R124" s="30">
        <f t="shared" si="21"/>
        <v>129.43</v>
      </c>
      <c r="S124" s="31">
        <f t="shared" si="24"/>
        <v>487.47800000000001</v>
      </c>
      <c r="T124" s="28">
        <v>115</v>
      </c>
      <c r="U124" s="56">
        <v>0</v>
      </c>
      <c r="V124" s="56"/>
      <c r="W124" s="56"/>
      <c r="X124" s="31">
        <v>0</v>
      </c>
      <c r="Y124" s="28">
        <v>123</v>
      </c>
      <c r="Z124" s="29"/>
      <c r="AA124" s="29"/>
      <c r="AB124" s="31">
        <f t="shared" si="22"/>
        <v>0</v>
      </c>
      <c r="AC124" s="28">
        <v>70</v>
      </c>
      <c r="AD124" s="32">
        <f t="shared" si="23"/>
        <v>308</v>
      </c>
      <c r="AE124" s="28"/>
      <c r="AF124" s="28"/>
      <c r="AG124" s="33"/>
      <c r="AH124" s="34"/>
    </row>
    <row r="125" spans="1:34" x14ac:dyDescent="0.25">
      <c r="A125" s="24">
        <v>120</v>
      </c>
      <c r="B125" s="39" t="s">
        <v>51</v>
      </c>
      <c r="C125" s="39" t="s">
        <v>224</v>
      </c>
      <c r="D125" s="39" t="s">
        <v>258</v>
      </c>
      <c r="E125" s="39" t="s">
        <v>250</v>
      </c>
      <c r="F125" s="39" t="s">
        <v>247</v>
      </c>
      <c r="G125" s="39"/>
      <c r="H125" s="27"/>
      <c r="I125" s="28"/>
      <c r="J125" s="29">
        <v>163.61500000000001</v>
      </c>
      <c r="K125" s="29">
        <v>4</v>
      </c>
      <c r="L125" s="30">
        <f t="shared" si="19"/>
        <v>167.61500000000001</v>
      </c>
      <c r="M125" s="29">
        <v>121.4</v>
      </c>
      <c r="N125" s="29">
        <v>20</v>
      </c>
      <c r="O125" s="30">
        <f t="shared" si="20"/>
        <v>141.4</v>
      </c>
      <c r="P125" s="51">
        <v>123.179</v>
      </c>
      <c r="Q125" s="29">
        <v>14</v>
      </c>
      <c r="R125" s="30">
        <f t="shared" si="21"/>
        <v>137.179</v>
      </c>
      <c r="S125" s="31">
        <f t="shared" si="24"/>
        <v>446.19400000000002</v>
      </c>
      <c r="T125" s="28">
        <v>111</v>
      </c>
      <c r="U125" s="56">
        <v>0</v>
      </c>
      <c r="V125" s="56"/>
      <c r="W125" s="56"/>
      <c r="X125" s="31">
        <v>0</v>
      </c>
      <c r="Y125" s="28">
        <v>124</v>
      </c>
      <c r="Z125" s="29">
        <v>51.854999999999997</v>
      </c>
      <c r="AA125" s="29">
        <v>121</v>
      </c>
      <c r="AB125" s="31">
        <f t="shared" si="22"/>
        <v>172.85499999999999</v>
      </c>
      <c r="AC125" s="28">
        <v>113</v>
      </c>
      <c r="AD125" s="32">
        <f t="shared" si="23"/>
        <v>348</v>
      </c>
      <c r="AE125" s="28"/>
      <c r="AF125" s="28"/>
      <c r="AG125" s="33"/>
      <c r="AH125" s="34"/>
    </row>
    <row r="126" spans="1:34" x14ac:dyDescent="0.25">
      <c r="A126" s="24">
        <v>128</v>
      </c>
      <c r="B126" s="39" t="s">
        <v>43</v>
      </c>
      <c r="C126" s="39" t="s">
        <v>230</v>
      </c>
      <c r="D126" s="39" t="s">
        <v>291</v>
      </c>
      <c r="E126" s="39" t="s">
        <v>249</v>
      </c>
      <c r="F126" s="39" t="s">
        <v>248</v>
      </c>
      <c r="G126" s="39"/>
      <c r="H126" s="27"/>
      <c r="I126" s="28"/>
      <c r="J126" s="29">
        <v>170.01</v>
      </c>
      <c r="K126" s="29">
        <v>10</v>
      </c>
      <c r="L126" s="30">
        <f t="shared" si="19"/>
        <v>180.01</v>
      </c>
      <c r="M126" s="29">
        <v>157.80199999999999</v>
      </c>
      <c r="N126" s="29">
        <v>45</v>
      </c>
      <c r="O126" s="30">
        <f t="shared" si="20"/>
        <v>202.80199999999999</v>
      </c>
      <c r="P126" s="51">
        <v>126.22199999999999</v>
      </c>
      <c r="Q126" s="29">
        <v>43</v>
      </c>
      <c r="R126" s="30">
        <f t="shared" si="21"/>
        <v>169.22199999999998</v>
      </c>
      <c r="S126" s="31">
        <f t="shared" si="24"/>
        <v>552.03399999999999</v>
      </c>
      <c r="T126" s="28">
        <v>121</v>
      </c>
      <c r="U126" s="56">
        <v>0</v>
      </c>
      <c r="V126" s="56"/>
      <c r="W126" s="56"/>
      <c r="X126" s="31">
        <v>0</v>
      </c>
      <c r="Y126" s="28">
        <v>125</v>
      </c>
      <c r="Z126" s="29"/>
      <c r="AA126" s="29"/>
      <c r="AB126" s="31">
        <f t="shared" si="22"/>
        <v>0</v>
      </c>
      <c r="AC126" s="28">
        <v>70</v>
      </c>
      <c r="AD126" s="32">
        <f t="shared" si="23"/>
        <v>316</v>
      </c>
      <c r="AE126" s="28"/>
      <c r="AF126" s="28"/>
      <c r="AG126" s="33"/>
      <c r="AH126" s="34"/>
    </row>
    <row r="127" spans="1:34" x14ac:dyDescent="0.25">
      <c r="A127" s="24">
        <v>117</v>
      </c>
      <c r="B127" s="39" t="s">
        <v>111</v>
      </c>
      <c r="C127" s="39" t="s">
        <v>221</v>
      </c>
      <c r="D127" s="39" t="s">
        <v>284</v>
      </c>
      <c r="E127" s="39" t="s">
        <v>246</v>
      </c>
      <c r="F127" s="39" t="s">
        <v>248</v>
      </c>
      <c r="G127" s="39"/>
      <c r="H127" s="27"/>
      <c r="I127" s="28"/>
      <c r="J127" s="29">
        <v>231.08500000000001</v>
      </c>
      <c r="K127" s="29">
        <v>21</v>
      </c>
      <c r="L127" s="30">
        <f t="shared" si="19"/>
        <v>252.08500000000001</v>
      </c>
      <c r="M127" s="29">
        <v>206</v>
      </c>
      <c r="N127" s="29">
        <v>53</v>
      </c>
      <c r="O127" s="30">
        <f t="shared" si="20"/>
        <v>259</v>
      </c>
      <c r="P127" s="51">
        <v>135.79900000000001</v>
      </c>
      <c r="Q127" s="29">
        <v>26</v>
      </c>
      <c r="R127" s="30">
        <f t="shared" si="21"/>
        <v>161.79900000000001</v>
      </c>
      <c r="S127" s="31">
        <f t="shared" si="24"/>
        <v>672.88400000000001</v>
      </c>
      <c r="T127" s="28">
        <v>125</v>
      </c>
      <c r="U127" s="56">
        <v>0</v>
      </c>
      <c r="V127" s="56"/>
      <c r="W127" s="56"/>
      <c r="X127" s="31">
        <v>0</v>
      </c>
      <c r="Y127" s="28">
        <v>126</v>
      </c>
      <c r="Z127" s="29"/>
      <c r="AA127" s="29"/>
      <c r="AB127" s="31">
        <f t="shared" si="22"/>
        <v>0</v>
      </c>
      <c r="AC127" s="28">
        <v>70</v>
      </c>
      <c r="AD127" s="32">
        <f t="shared" si="23"/>
        <v>321</v>
      </c>
      <c r="AE127" s="28"/>
      <c r="AF127" s="28"/>
      <c r="AG127" s="33"/>
      <c r="AH127" s="34"/>
    </row>
    <row r="128" spans="1:34" x14ac:dyDescent="0.25">
      <c r="A128" s="24">
        <v>124</v>
      </c>
      <c r="B128" s="39" t="s">
        <v>116</v>
      </c>
      <c r="C128" s="39" t="s">
        <v>140</v>
      </c>
      <c r="D128" s="39" t="s">
        <v>259</v>
      </c>
      <c r="E128" s="39" t="s">
        <v>250</v>
      </c>
      <c r="F128" s="39" t="s">
        <v>248</v>
      </c>
      <c r="G128" s="39"/>
      <c r="H128" s="27"/>
      <c r="I128" s="28"/>
      <c r="J128" s="29">
        <v>0</v>
      </c>
      <c r="K128" s="29">
        <v>400</v>
      </c>
      <c r="L128" s="30">
        <f t="shared" si="19"/>
        <v>400</v>
      </c>
      <c r="M128" s="29">
        <v>220.70699999999999</v>
      </c>
      <c r="N128" s="29">
        <v>59</v>
      </c>
      <c r="O128" s="30">
        <f t="shared" si="20"/>
        <v>279.70699999999999</v>
      </c>
      <c r="P128" s="51">
        <v>139.721</v>
      </c>
      <c r="Q128" s="29">
        <v>28</v>
      </c>
      <c r="R128" s="30">
        <f t="shared" si="21"/>
        <v>167.721</v>
      </c>
      <c r="S128" s="31">
        <f t="shared" si="24"/>
        <v>847.428</v>
      </c>
      <c r="T128" s="28">
        <v>126</v>
      </c>
      <c r="U128" s="56">
        <v>0</v>
      </c>
      <c r="V128" s="56"/>
      <c r="W128" s="56"/>
      <c r="X128" s="31">
        <v>0</v>
      </c>
      <c r="Y128" s="28">
        <v>127</v>
      </c>
      <c r="Z128" s="29">
        <v>223.42699999999999</v>
      </c>
      <c r="AA128" s="29">
        <v>95</v>
      </c>
      <c r="AB128" s="31">
        <f t="shared" si="22"/>
        <v>318.42700000000002</v>
      </c>
      <c r="AC128" s="28">
        <v>117</v>
      </c>
      <c r="AD128" s="32">
        <f t="shared" si="23"/>
        <v>370</v>
      </c>
      <c r="AE128" s="28"/>
      <c r="AF128" s="28"/>
      <c r="AG128" s="33"/>
      <c r="AH128" s="34"/>
    </row>
    <row r="129" spans="1:34" x14ac:dyDescent="0.25">
      <c r="A129" s="40"/>
      <c r="B129" s="41"/>
      <c r="C129" s="41"/>
      <c r="D129" s="41"/>
      <c r="E129" s="41"/>
      <c r="F129" s="41"/>
      <c r="G129" s="41"/>
      <c r="H129" s="43"/>
      <c r="I129" s="44"/>
      <c r="J129" s="45"/>
      <c r="K129" s="45"/>
      <c r="L129" s="46"/>
      <c r="M129" s="45"/>
      <c r="N129" s="45"/>
      <c r="O129" s="46"/>
      <c r="P129" s="52"/>
      <c r="Q129" s="45"/>
      <c r="R129" s="46"/>
      <c r="S129" s="47"/>
      <c r="T129" s="44"/>
      <c r="U129" s="57"/>
      <c r="V129" s="57"/>
      <c r="W129" s="57"/>
      <c r="X129" s="47"/>
      <c r="Y129" s="44"/>
      <c r="Z129" s="45"/>
      <c r="AA129" s="45"/>
      <c r="AB129" s="47"/>
      <c r="AC129" s="44"/>
      <c r="AD129" s="48"/>
      <c r="AE129" s="44"/>
      <c r="AF129" s="44"/>
      <c r="AG129" s="49"/>
      <c r="AH129" s="50"/>
    </row>
  </sheetData>
  <sortState xmlns:xlrd2="http://schemas.microsoft.com/office/spreadsheetml/2017/richdata2" ref="A2:AH128">
    <sortCondition ref="Y1:Y1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Miller</dc:creator>
  <cp:lastModifiedBy>Tracy Miller</cp:lastModifiedBy>
  <dcterms:created xsi:type="dcterms:W3CDTF">2021-03-10T15:55:00Z</dcterms:created>
  <dcterms:modified xsi:type="dcterms:W3CDTF">2022-03-08T18:52:10Z</dcterms:modified>
</cp:coreProperties>
</file>